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inetakurou/Downloads/"/>
    </mc:Choice>
  </mc:AlternateContent>
  <xr:revisionPtr revIDLastSave="0" documentId="13_ncr:1_{706415D0-46F6-8F46-8D6E-67AF9F7A0F45}" xr6:coauthVersionLast="47" xr6:coauthVersionMax="47" xr10:uidLastSave="{00000000-0000-0000-0000-000000000000}"/>
  <bookViews>
    <workbookView xWindow="22740" yWindow="600" windowWidth="29400" windowHeight="18460" activeTab="1" xr2:uid="{8C04B596-C2AA-457C-94BC-61638AED0A6E}"/>
  </bookViews>
  <sheets>
    <sheet name="カタログ用" sheetId="2" r:id="rId1"/>
    <sheet name="アルバトロス他" sheetId="5" r:id="rId2"/>
  </sheets>
  <definedNames>
    <definedName name="_xlnm.Print_Area" localSheetId="1">アルバトロス他!$A$1:$S$58</definedName>
    <definedName name="_xlnm.Print_Area" localSheetId="0">カタログ用!$B$1:$T$70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7" i="5" l="1"/>
  <c r="T66" i="5"/>
  <c r="T65" i="5"/>
  <c r="T64" i="5"/>
  <c r="T63" i="5"/>
  <c r="T62" i="5"/>
  <c r="T61" i="5"/>
  <c r="T60" i="5"/>
  <c r="T59" i="5"/>
  <c r="T58" i="5"/>
  <c r="T57" i="5"/>
  <c r="T56" i="5"/>
  <c r="S56" i="5"/>
  <c r="M56" i="5"/>
  <c r="G56" i="5"/>
  <c r="T55" i="5"/>
  <c r="S55" i="5"/>
  <c r="M55" i="5"/>
  <c r="G55" i="5"/>
  <c r="T54" i="5"/>
  <c r="S54" i="5"/>
  <c r="M54" i="5"/>
  <c r="G54" i="5"/>
  <c r="T53" i="5"/>
  <c r="S53" i="5"/>
  <c r="M53" i="5"/>
  <c r="G53" i="5"/>
  <c r="T52" i="5"/>
  <c r="S52" i="5"/>
  <c r="M52" i="5"/>
  <c r="G52" i="5"/>
  <c r="T51" i="5"/>
  <c r="S51" i="5"/>
  <c r="M51" i="5"/>
  <c r="G51" i="5"/>
  <c r="T50" i="5"/>
  <c r="S50" i="5"/>
  <c r="M50" i="5"/>
  <c r="G50" i="5"/>
  <c r="T49" i="5"/>
  <c r="S49" i="5"/>
  <c r="M49" i="5"/>
  <c r="G49" i="5"/>
  <c r="T48" i="5"/>
  <c r="S48" i="5"/>
  <c r="M48" i="5"/>
  <c r="G48" i="5"/>
  <c r="T47" i="5"/>
  <c r="S47" i="5"/>
  <c r="M47" i="5"/>
  <c r="G47" i="5"/>
  <c r="T46" i="5"/>
  <c r="S46" i="5"/>
  <c r="M46" i="5"/>
  <c r="G46" i="5"/>
  <c r="T45" i="5"/>
  <c r="S45" i="5"/>
  <c r="M45" i="5"/>
  <c r="G45" i="5"/>
  <c r="T44" i="5"/>
  <c r="S44" i="5"/>
  <c r="M44" i="5"/>
  <c r="G44" i="5"/>
  <c r="T43" i="5"/>
  <c r="S43" i="5"/>
  <c r="M43" i="5"/>
  <c r="G43" i="5"/>
  <c r="T42" i="5"/>
  <c r="S42" i="5"/>
  <c r="M42" i="5"/>
  <c r="G42" i="5"/>
  <c r="T41" i="5"/>
  <c r="S41" i="5"/>
  <c r="M41" i="5"/>
  <c r="G41" i="5"/>
  <c r="T40" i="5"/>
  <c r="S40" i="5"/>
  <c r="M40" i="5"/>
  <c r="G40" i="5"/>
  <c r="T39" i="5"/>
  <c r="S39" i="5"/>
  <c r="M39" i="5"/>
  <c r="G39" i="5"/>
  <c r="T38" i="5"/>
  <c r="S38" i="5"/>
  <c r="M38" i="5"/>
  <c r="G38" i="5"/>
  <c r="T37" i="5"/>
  <c r="S37" i="5"/>
  <c r="M37" i="5"/>
  <c r="G37" i="5"/>
  <c r="T36" i="5"/>
  <c r="S36" i="5"/>
  <c r="M36" i="5"/>
  <c r="G36" i="5"/>
  <c r="T34" i="5"/>
  <c r="S34" i="5"/>
  <c r="M34" i="5"/>
  <c r="G34" i="5"/>
  <c r="T33" i="5"/>
  <c r="S33" i="5"/>
  <c r="M33" i="5"/>
  <c r="G33" i="5"/>
  <c r="T32" i="5"/>
  <c r="S32" i="5"/>
  <c r="M32" i="5"/>
  <c r="G32" i="5"/>
  <c r="T31" i="5"/>
  <c r="S31" i="5"/>
  <c r="M31" i="5"/>
  <c r="G31" i="5"/>
  <c r="T30" i="5"/>
  <c r="S30" i="5"/>
  <c r="M30" i="5"/>
  <c r="G30" i="5"/>
  <c r="T29" i="5"/>
  <c r="S29" i="5"/>
  <c r="M29" i="5"/>
  <c r="G29" i="5"/>
  <c r="T28" i="5"/>
  <c r="S28" i="5"/>
  <c r="M28" i="5"/>
  <c r="G28" i="5"/>
  <c r="T27" i="5"/>
  <c r="S27" i="5"/>
  <c r="M27" i="5"/>
  <c r="G27" i="5"/>
  <c r="T26" i="5"/>
  <c r="S26" i="5"/>
  <c r="M26" i="5"/>
  <c r="G26" i="5"/>
  <c r="T25" i="5"/>
  <c r="S25" i="5"/>
  <c r="M25" i="5"/>
  <c r="G25" i="5"/>
  <c r="T24" i="5"/>
  <c r="S24" i="5"/>
  <c r="M24" i="5"/>
  <c r="G24" i="5"/>
  <c r="T23" i="5"/>
  <c r="S23" i="5"/>
  <c r="M23" i="5"/>
  <c r="G23" i="5"/>
  <c r="T22" i="5"/>
  <c r="S22" i="5"/>
  <c r="M22" i="5"/>
  <c r="G22" i="5"/>
  <c r="T21" i="5"/>
  <c r="S21" i="5"/>
  <c r="M21" i="5"/>
  <c r="G21" i="5"/>
  <c r="T20" i="5"/>
  <c r="S20" i="5"/>
  <c r="M20" i="5"/>
  <c r="G20" i="5"/>
  <c r="T19" i="5"/>
  <c r="S19" i="5"/>
  <c r="M19" i="5"/>
  <c r="G19" i="5"/>
  <c r="T18" i="5"/>
  <c r="S18" i="5"/>
  <c r="M18" i="5"/>
  <c r="G18" i="5"/>
  <c r="T17" i="5"/>
  <c r="S17" i="5"/>
  <c r="M17" i="5"/>
  <c r="G17" i="5"/>
  <c r="W16" i="5"/>
  <c r="T16" i="5"/>
  <c r="S16" i="5"/>
  <c r="M16" i="5"/>
  <c r="G16" i="5"/>
  <c r="W15" i="5"/>
  <c r="T15" i="5"/>
  <c r="S15" i="5"/>
  <c r="M15" i="5"/>
  <c r="G15" i="5"/>
  <c r="W14" i="5"/>
  <c r="T14" i="5"/>
  <c r="S14" i="5"/>
  <c r="M14" i="5"/>
  <c r="G14" i="5"/>
  <c r="W13" i="5"/>
  <c r="T13" i="5"/>
  <c r="S13" i="5"/>
  <c r="M13" i="5"/>
  <c r="G13" i="5"/>
  <c r="W12" i="5"/>
  <c r="T12" i="5"/>
  <c r="S12" i="5"/>
  <c r="M12" i="5"/>
  <c r="G12" i="5"/>
  <c r="W11" i="5"/>
  <c r="T11" i="5"/>
  <c r="S11" i="5"/>
  <c r="M11" i="5"/>
  <c r="G11" i="5"/>
  <c r="W10" i="5"/>
  <c r="T10" i="5"/>
  <c r="S10" i="5"/>
  <c r="M10" i="5"/>
  <c r="G10" i="5"/>
  <c r="W9" i="5"/>
  <c r="T9" i="5"/>
  <c r="S9" i="5"/>
  <c r="M9" i="5"/>
  <c r="G9" i="5"/>
  <c r="W8" i="5"/>
  <c r="T8" i="5"/>
  <c r="S8" i="5"/>
  <c r="M8" i="5"/>
  <c r="G8" i="5"/>
  <c r="W7" i="5"/>
  <c r="V17" i="5" s="1"/>
  <c r="T7" i="5"/>
  <c r="S7" i="5"/>
  <c r="M7" i="5"/>
  <c r="G7" i="5"/>
  <c r="P68" i="2"/>
  <c r="K68" i="2"/>
  <c r="F68" i="2"/>
  <c r="P67" i="2"/>
  <c r="K67" i="2"/>
  <c r="F67" i="2"/>
  <c r="U66" i="2"/>
  <c r="P66" i="2"/>
  <c r="K66" i="2"/>
  <c r="F66" i="2"/>
  <c r="U65" i="2"/>
  <c r="P65" i="2"/>
  <c r="K65" i="2"/>
  <c r="F65" i="2"/>
  <c r="U64" i="2"/>
  <c r="P64" i="2"/>
  <c r="K64" i="2"/>
  <c r="F64" i="2"/>
  <c r="U63" i="2"/>
  <c r="P63" i="2"/>
  <c r="K63" i="2"/>
  <c r="F63" i="2"/>
  <c r="U62" i="2"/>
  <c r="P62" i="2"/>
  <c r="K62" i="2"/>
  <c r="F62" i="2"/>
  <c r="U61" i="2"/>
  <c r="P61" i="2"/>
  <c r="K61" i="2"/>
  <c r="F61" i="2"/>
  <c r="U60" i="2"/>
  <c r="P60" i="2"/>
  <c r="K60" i="2"/>
  <c r="F60" i="2"/>
  <c r="U59" i="2"/>
  <c r="P59" i="2"/>
  <c r="K59" i="2"/>
  <c r="F59" i="2"/>
  <c r="U58" i="2"/>
  <c r="P58" i="2"/>
  <c r="K58" i="2"/>
  <c r="F58" i="2"/>
  <c r="U57" i="2"/>
  <c r="P57" i="2"/>
  <c r="K57" i="2"/>
  <c r="F57" i="2"/>
  <c r="U56" i="2"/>
  <c r="P56" i="2"/>
  <c r="K56" i="2"/>
  <c r="F56" i="2"/>
  <c r="U55" i="2"/>
  <c r="P55" i="2"/>
  <c r="K55" i="2"/>
  <c r="F55" i="2"/>
  <c r="U54" i="2"/>
  <c r="P54" i="2"/>
  <c r="K54" i="2"/>
  <c r="F54" i="2"/>
  <c r="U53" i="2"/>
  <c r="P53" i="2"/>
  <c r="K53" i="2"/>
  <c r="F53" i="2"/>
  <c r="U52" i="2"/>
  <c r="P52" i="2"/>
  <c r="K52" i="2"/>
  <c r="F52" i="2"/>
  <c r="U51" i="2"/>
  <c r="P51" i="2"/>
  <c r="K51" i="2"/>
  <c r="F51" i="2"/>
  <c r="U50" i="2"/>
  <c r="P50" i="2"/>
  <c r="K50" i="2"/>
  <c r="F50" i="2"/>
  <c r="U49" i="2"/>
  <c r="P49" i="2"/>
  <c r="K49" i="2"/>
  <c r="F49" i="2"/>
  <c r="U48" i="2"/>
  <c r="P48" i="2"/>
  <c r="K48" i="2"/>
  <c r="F48" i="2"/>
  <c r="U47" i="2"/>
  <c r="P47" i="2"/>
  <c r="K47" i="2"/>
  <c r="F47" i="2"/>
  <c r="U46" i="2"/>
  <c r="P46" i="2"/>
  <c r="K46" i="2"/>
  <c r="F46" i="2"/>
  <c r="U45" i="2"/>
  <c r="P45" i="2"/>
  <c r="K45" i="2"/>
  <c r="F45" i="2"/>
  <c r="U44" i="2"/>
  <c r="P44" i="2"/>
  <c r="K44" i="2"/>
  <c r="F44" i="2"/>
  <c r="U43" i="2"/>
  <c r="P43" i="2"/>
  <c r="K43" i="2"/>
  <c r="F43" i="2"/>
  <c r="U42" i="2"/>
  <c r="P42" i="2"/>
  <c r="K42" i="2"/>
  <c r="F42" i="2"/>
  <c r="U41" i="2"/>
  <c r="P41" i="2"/>
  <c r="K41" i="2"/>
  <c r="F41" i="2"/>
  <c r="U40" i="2"/>
  <c r="P40" i="2"/>
  <c r="K40" i="2"/>
  <c r="F40" i="2"/>
  <c r="U39" i="2"/>
  <c r="P39" i="2"/>
  <c r="K39" i="2"/>
  <c r="F39" i="2"/>
  <c r="U38" i="2"/>
  <c r="P38" i="2"/>
  <c r="K38" i="2"/>
  <c r="F38" i="2"/>
  <c r="U37" i="2"/>
  <c r="P37" i="2"/>
  <c r="K37" i="2"/>
  <c r="F37" i="2"/>
  <c r="U36" i="2"/>
  <c r="P36" i="2"/>
  <c r="K36" i="2"/>
  <c r="F36" i="2"/>
  <c r="U35" i="2"/>
  <c r="P35" i="2"/>
  <c r="K35" i="2"/>
  <c r="F35" i="2"/>
  <c r="U34" i="2"/>
  <c r="P34" i="2"/>
  <c r="K34" i="2"/>
  <c r="F34" i="2"/>
  <c r="U33" i="2"/>
  <c r="P33" i="2"/>
  <c r="K33" i="2"/>
  <c r="F33" i="2"/>
  <c r="U32" i="2"/>
  <c r="P32" i="2"/>
  <c r="K32" i="2"/>
  <c r="F32" i="2"/>
  <c r="U31" i="2"/>
  <c r="P31" i="2"/>
  <c r="K31" i="2"/>
  <c r="F31" i="2"/>
  <c r="U30" i="2"/>
  <c r="P30" i="2"/>
  <c r="K30" i="2"/>
  <c r="F30" i="2"/>
  <c r="U29" i="2"/>
  <c r="P29" i="2"/>
  <c r="K29" i="2"/>
  <c r="F29" i="2"/>
  <c r="U28" i="2"/>
  <c r="P28" i="2"/>
  <c r="K28" i="2"/>
  <c r="F28" i="2"/>
  <c r="U27" i="2"/>
  <c r="P27" i="2"/>
  <c r="K27" i="2"/>
  <c r="F27" i="2"/>
  <c r="U26" i="2"/>
  <c r="P26" i="2"/>
  <c r="K26" i="2"/>
  <c r="F26" i="2"/>
  <c r="U25" i="2"/>
  <c r="P25" i="2"/>
  <c r="K25" i="2"/>
  <c r="F25" i="2"/>
  <c r="U24" i="2"/>
  <c r="P24" i="2"/>
  <c r="K24" i="2"/>
  <c r="F24" i="2"/>
  <c r="U23" i="2"/>
  <c r="P23" i="2"/>
  <c r="K23" i="2"/>
  <c r="F23" i="2"/>
  <c r="U22" i="2"/>
  <c r="P22" i="2"/>
  <c r="K22" i="2"/>
  <c r="F22" i="2"/>
  <c r="U21" i="2"/>
  <c r="P21" i="2"/>
  <c r="K21" i="2"/>
  <c r="F21" i="2"/>
  <c r="U20" i="2"/>
  <c r="P20" i="2"/>
  <c r="K20" i="2"/>
  <c r="F20" i="2"/>
  <c r="U19" i="2"/>
  <c r="P19" i="2"/>
  <c r="K19" i="2"/>
  <c r="F19" i="2"/>
  <c r="U18" i="2"/>
  <c r="P18" i="2"/>
  <c r="K18" i="2"/>
  <c r="F18" i="2"/>
  <c r="U17" i="2"/>
  <c r="P17" i="2"/>
  <c r="K17" i="2"/>
  <c r="F17" i="2"/>
  <c r="X16" i="2"/>
  <c r="U16" i="2"/>
  <c r="P16" i="2"/>
  <c r="K16" i="2"/>
  <c r="F16" i="2"/>
  <c r="X15" i="2"/>
  <c r="U15" i="2"/>
  <c r="P15" i="2"/>
  <c r="K15" i="2"/>
  <c r="F15" i="2"/>
  <c r="X14" i="2"/>
  <c r="U14" i="2"/>
  <c r="P14" i="2"/>
  <c r="K14" i="2"/>
  <c r="F14" i="2"/>
  <c r="X13" i="2"/>
  <c r="U13" i="2"/>
  <c r="P13" i="2"/>
  <c r="K13" i="2"/>
  <c r="F13" i="2"/>
  <c r="X12" i="2"/>
  <c r="U12" i="2"/>
  <c r="P12" i="2"/>
  <c r="K12" i="2"/>
  <c r="F12" i="2"/>
  <c r="X11" i="2"/>
  <c r="U11" i="2"/>
  <c r="P11" i="2"/>
  <c r="K11" i="2"/>
  <c r="F11" i="2"/>
  <c r="X10" i="2"/>
  <c r="U10" i="2"/>
  <c r="P10" i="2"/>
  <c r="K10" i="2"/>
  <c r="F10" i="2"/>
  <c r="X9" i="2"/>
  <c r="U9" i="2"/>
  <c r="P9" i="2"/>
  <c r="K9" i="2"/>
  <c r="F9" i="2"/>
  <c r="X8" i="2"/>
  <c r="U8" i="2"/>
  <c r="P8" i="2"/>
  <c r="K8" i="2"/>
  <c r="F8" i="2"/>
  <c r="X7" i="2"/>
  <c r="U7" i="2"/>
  <c r="P7" i="2"/>
  <c r="K7" i="2"/>
  <c r="F7" i="2"/>
  <c r="W1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nkk123</author>
  </authors>
  <commentList>
    <comment ref="O6" authorId="0" shapeId="0" xr:uid="{39B1DD56-EA83-46D3-A082-B8268AC86F5B}">
      <text>
        <r>
          <rPr>
            <b/>
            <sz val="9"/>
            <color indexed="81"/>
            <rFont val="MS P ゴシック"/>
            <family val="3"/>
            <charset val="128"/>
          </rPr>
          <t>日付は〇/〇と入力してください。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6" authorId="0" shapeId="0" xr:uid="{6E8AAE2C-4DD2-448F-931C-3547F4ABF7B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時間は〇〇：〇〇と
入力してください。
</t>
        </r>
      </text>
    </comment>
  </commentList>
</comments>
</file>

<file path=xl/sharedStrings.xml><?xml version="1.0" encoding="utf-8"?>
<sst xmlns="http://schemas.openxmlformats.org/spreadsheetml/2006/main" count="473" uniqueCount="383">
  <si>
    <r>
      <rPr>
        <b/>
        <sz val="10"/>
        <rFont val="ＭＳ Ｐゴシック"/>
        <family val="3"/>
        <charset val="128"/>
      </rPr>
      <t>業者名</t>
    </r>
    <rPh sb="0" eb="2">
      <t>ギョウシャ</t>
    </rPh>
    <rPh sb="2" eb="3">
      <t>メイ</t>
    </rPh>
    <phoneticPr fontId="3"/>
  </si>
  <si>
    <r>
      <rPr>
        <b/>
        <sz val="10"/>
        <rFont val="ＭＳ Ｐゴシック"/>
        <family val="3"/>
        <charset val="128"/>
      </rPr>
      <t>現場名</t>
    </r>
    <rPh sb="0" eb="2">
      <t>ゲンバ</t>
    </rPh>
    <rPh sb="2" eb="3">
      <t>メイ</t>
    </rPh>
    <phoneticPr fontId="3"/>
  </si>
  <si>
    <r>
      <rPr>
        <b/>
        <sz val="10"/>
        <rFont val="ＭＳ Ｐゴシック"/>
        <family val="3"/>
        <charset val="128"/>
      </rPr>
      <t>担当者名</t>
    </r>
    <rPh sb="0" eb="3">
      <t>タントウシャ</t>
    </rPh>
    <rPh sb="3" eb="4">
      <t>メイ</t>
    </rPh>
    <phoneticPr fontId="3"/>
  </si>
  <si>
    <r>
      <rPr>
        <b/>
        <sz val="10"/>
        <rFont val="ＭＳ Ｐゴシック"/>
        <family val="3"/>
        <charset val="128"/>
      </rPr>
      <t>連絡先</t>
    </r>
    <rPh sb="0" eb="3">
      <t>レンラクサキ</t>
    </rPh>
    <phoneticPr fontId="3"/>
  </si>
  <si>
    <r>
      <rPr>
        <b/>
        <sz val="10"/>
        <rFont val="ＭＳ Ｐゴシック"/>
        <family val="3"/>
        <charset val="128"/>
      </rPr>
      <t>配車手配（該当するものに〇をつけてください）</t>
    </r>
    <rPh sb="0" eb="2">
      <t>ハイシャ</t>
    </rPh>
    <rPh sb="2" eb="4">
      <t>テハイ</t>
    </rPh>
    <rPh sb="5" eb="7">
      <t>ガイトウ</t>
    </rPh>
    <phoneticPr fontId="3"/>
  </si>
  <si>
    <r>
      <rPr>
        <b/>
        <sz val="10"/>
        <rFont val="ＭＳ Ｐゴシック"/>
        <family val="3"/>
        <charset val="128"/>
      </rPr>
      <t>在庫確認　</t>
    </r>
    <rPh sb="0" eb="4">
      <t>ザイコカクニン</t>
    </rPh>
    <phoneticPr fontId="3"/>
  </si>
  <si>
    <r>
      <rPr>
        <b/>
        <sz val="10"/>
        <rFont val="ＭＳ Ｐゴシック"/>
        <family val="3"/>
        <charset val="128"/>
      </rPr>
      <t>納入日</t>
    </r>
    <rPh sb="0" eb="3">
      <t>ノウニュウビ</t>
    </rPh>
    <phoneticPr fontId="3"/>
  </si>
  <si>
    <r>
      <rPr>
        <b/>
        <sz val="10"/>
        <rFont val="ＭＳ Ｐゴシック"/>
        <family val="3"/>
        <charset val="128"/>
      </rPr>
      <t>時間</t>
    </r>
    <rPh sb="0" eb="2">
      <t>ジカン</t>
    </rPh>
    <phoneticPr fontId="3"/>
  </si>
  <si>
    <t>71</t>
    <phoneticPr fontId="3"/>
  </si>
  <si>
    <t>ペコビーム　　</t>
  </si>
  <si>
    <t>5.0</t>
    <phoneticPr fontId="3"/>
  </si>
  <si>
    <t>0917</t>
    <phoneticPr fontId="3"/>
  </si>
  <si>
    <t>57</t>
    <phoneticPr fontId="3"/>
  </si>
  <si>
    <t>0617</t>
    <phoneticPr fontId="3"/>
  </si>
  <si>
    <t>35</t>
    <phoneticPr fontId="3"/>
  </si>
  <si>
    <t>4.0</t>
    <phoneticPr fontId="3"/>
  </si>
  <si>
    <r>
      <rPr>
        <b/>
        <sz val="10"/>
        <rFont val="ＭＳ Ｐゴシック"/>
        <family val="3"/>
        <charset val="128"/>
      </rPr>
      <t>ﾌﾞﾗｹｯﾄｸﾗﾝﾌﾟなし</t>
    </r>
    <phoneticPr fontId="3"/>
  </si>
  <si>
    <r>
      <rPr>
        <b/>
        <sz val="11"/>
        <rFont val="ＭＳ Ｐゴシック"/>
        <family val="3"/>
        <charset val="128"/>
      </rPr>
      <t>隙間板</t>
    </r>
    <r>
      <rPr>
        <b/>
        <sz val="11"/>
        <rFont val="Arial"/>
        <family val="2"/>
      </rPr>
      <t xml:space="preserve">       </t>
    </r>
    <rPh sb="0" eb="2">
      <t>スキマ</t>
    </rPh>
    <rPh sb="2" eb="3">
      <t>イタ</t>
    </rPh>
    <phoneticPr fontId="3"/>
  </si>
  <si>
    <t>3.0</t>
    <phoneticPr fontId="3"/>
  </si>
  <si>
    <t>1205</t>
    <phoneticPr fontId="3"/>
  </si>
  <si>
    <r>
      <rPr>
        <b/>
        <sz val="11"/>
        <rFont val="ＭＳ Ｐゴシック"/>
        <family val="3"/>
        <charset val="128"/>
      </rPr>
      <t>作業用踏台</t>
    </r>
    <rPh sb="0" eb="5">
      <t>サギョウヨウフミダイ</t>
    </rPh>
    <phoneticPr fontId="3"/>
  </si>
  <si>
    <t>0915</t>
    <phoneticPr fontId="3"/>
  </si>
  <si>
    <t>4.6</t>
  </si>
  <si>
    <r>
      <rPr>
        <sz val="9"/>
        <rFont val="ＭＳ Ｐゴシック"/>
        <family val="3"/>
        <charset val="128"/>
      </rPr>
      <t>階段手摺</t>
    </r>
    <rPh sb="0" eb="4">
      <t>カイダンテスリ</t>
    </rPh>
    <phoneticPr fontId="3"/>
  </si>
  <si>
    <t>2.0</t>
    <phoneticPr fontId="3"/>
  </si>
  <si>
    <t>0912</t>
    <phoneticPr fontId="3"/>
  </si>
  <si>
    <t>4.1</t>
  </si>
  <si>
    <r>
      <rPr>
        <sz val="9"/>
        <rFont val="ＭＳ Ｐゴシック"/>
        <family val="3"/>
        <charset val="128"/>
      </rPr>
      <t>天板手摺</t>
    </r>
    <rPh sb="0" eb="4">
      <t>テンバンテスリ</t>
    </rPh>
    <phoneticPr fontId="3"/>
  </si>
  <si>
    <t>0909</t>
    <phoneticPr fontId="3"/>
  </si>
  <si>
    <t>3.5</t>
  </si>
  <si>
    <r>
      <t>9</t>
    </r>
    <r>
      <rPr>
        <sz val="10"/>
        <rFont val="ＭＳ Ｐゴシック"/>
        <family val="3"/>
        <charset val="128"/>
      </rPr>
      <t>尺</t>
    </r>
    <rPh sb="1" eb="2">
      <t>シャク</t>
    </rPh>
    <phoneticPr fontId="3"/>
  </si>
  <si>
    <t>1.0</t>
    <phoneticPr fontId="3"/>
  </si>
  <si>
    <t>0905</t>
    <phoneticPr fontId="3"/>
  </si>
  <si>
    <t>3.0</t>
  </si>
  <si>
    <r>
      <t>7</t>
    </r>
    <r>
      <rPr>
        <sz val="10"/>
        <rFont val="ＭＳ Ｐゴシック"/>
        <family val="3"/>
        <charset val="128"/>
      </rPr>
      <t>尺</t>
    </r>
    <rPh sb="1" eb="2">
      <t>シャク</t>
    </rPh>
    <phoneticPr fontId="3"/>
  </si>
  <si>
    <t>0612</t>
    <phoneticPr fontId="3"/>
  </si>
  <si>
    <r>
      <rPr>
        <b/>
        <sz val="11"/>
        <rFont val="ＭＳ ゴシック"/>
        <family val="3"/>
        <charset val="128"/>
      </rPr>
      <t>ﾗｲﾌｶﾞｰﾄﾞ</t>
    </r>
    <r>
      <rPr>
        <b/>
        <sz val="11"/>
        <rFont val="Arial"/>
        <family val="2"/>
      </rPr>
      <t>(40)</t>
    </r>
    <r>
      <rPr>
        <b/>
        <sz val="11"/>
        <rFont val="ＭＳ ゴシック"/>
        <family val="3"/>
        <charset val="128"/>
      </rPr>
      <t>　　　</t>
    </r>
    <phoneticPr fontId="3"/>
  </si>
  <si>
    <r>
      <t>6</t>
    </r>
    <r>
      <rPr>
        <sz val="10"/>
        <rFont val="ＭＳ Ｐゴシック"/>
        <family val="3"/>
        <charset val="128"/>
      </rPr>
      <t>尺</t>
    </r>
    <rPh sb="1" eb="2">
      <t>シャク</t>
    </rPh>
    <phoneticPr fontId="3"/>
  </si>
  <si>
    <t>1.5</t>
    <phoneticPr fontId="3"/>
  </si>
  <si>
    <t>0609</t>
    <phoneticPr fontId="3"/>
  </si>
  <si>
    <r>
      <t>4</t>
    </r>
    <r>
      <rPr>
        <sz val="10"/>
        <rFont val="ＭＳ Ｐゴシック"/>
        <family val="3"/>
        <charset val="128"/>
      </rPr>
      <t>尺</t>
    </r>
    <rPh sb="1" eb="2">
      <t>シャク</t>
    </rPh>
    <phoneticPr fontId="3"/>
  </si>
  <si>
    <t>0605</t>
    <phoneticPr fontId="3"/>
  </si>
  <si>
    <r>
      <t>3</t>
    </r>
    <r>
      <rPr>
        <sz val="10"/>
        <rFont val="ＭＳ Ｐゴシック"/>
        <family val="3"/>
        <charset val="128"/>
      </rPr>
      <t>尺</t>
    </r>
    <rPh sb="1" eb="2">
      <t>シャク</t>
    </rPh>
    <phoneticPr fontId="3"/>
  </si>
  <si>
    <t>0617 A</t>
    <phoneticPr fontId="3"/>
  </si>
  <si>
    <r>
      <t>2</t>
    </r>
    <r>
      <rPr>
        <sz val="10"/>
        <rFont val="ＭＳ Ｐゴシック"/>
        <family val="3"/>
        <charset val="128"/>
      </rPr>
      <t>尺</t>
    </r>
    <rPh sb="1" eb="2">
      <t>シャク</t>
    </rPh>
    <phoneticPr fontId="3"/>
  </si>
  <si>
    <t>1.1</t>
    <phoneticPr fontId="3"/>
  </si>
  <si>
    <t>0617 B</t>
    <phoneticPr fontId="3"/>
  </si>
  <si>
    <t>4.0</t>
  </si>
  <si>
    <r>
      <rPr>
        <b/>
        <sz val="11"/>
        <rFont val="ＭＳ Ｐゴシック"/>
        <family val="3"/>
        <charset val="128"/>
      </rPr>
      <t>兼用
クランプ　　　　　</t>
    </r>
    <rPh sb="0" eb="2">
      <t>ケンヨウ</t>
    </rPh>
    <phoneticPr fontId="3"/>
  </si>
  <si>
    <r>
      <rPr>
        <sz val="9"/>
        <rFont val="ＭＳ Ｐゴシック"/>
        <family val="3"/>
        <charset val="128"/>
      </rPr>
      <t>直交</t>
    </r>
    <r>
      <rPr>
        <sz val="9"/>
        <rFont val="Arial"/>
        <family val="2"/>
      </rPr>
      <t>(25)</t>
    </r>
    <rPh sb="0" eb="2">
      <t>チョッコウ</t>
    </rPh>
    <phoneticPr fontId="3"/>
  </si>
  <si>
    <t>0.8</t>
    <phoneticPr fontId="3"/>
  </si>
  <si>
    <r>
      <rPr>
        <sz val="9"/>
        <rFont val="ＭＳ Ｐゴシック"/>
        <family val="3"/>
        <charset val="128"/>
      </rPr>
      <t>自在</t>
    </r>
    <r>
      <rPr>
        <sz val="9"/>
        <rFont val="Arial"/>
        <family val="2"/>
      </rPr>
      <t>(25)</t>
    </r>
    <rPh sb="0" eb="2">
      <t>ジザイ</t>
    </rPh>
    <phoneticPr fontId="3"/>
  </si>
  <si>
    <t>アルミ脚立</t>
    <rPh sb="3" eb="5">
      <t>キャタツ</t>
    </rPh>
    <phoneticPr fontId="3"/>
  </si>
  <si>
    <r>
      <rPr>
        <sz val="9"/>
        <rFont val="ＭＳ Ｐゴシック"/>
        <family val="3"/>
        <charset val="128"/>
      </rPr>
      <t>ｷｬｯﾁ</t>
    </r>
    <r>
      <rPr>
        <sz val="9"/>
        <rFont val="Arial"/>
        <family val="2"/>
      </rPr>
      <t>(15)</t>
    </r>
    <phoneticPr fontId="3"/>
  </si>
  <si>
    <r>
      <rPr>
        <b/>
        <sz val="10"/>
        <rFont val="ＭＳ Ｐゴシック"/>
        <family val="3"/>
        <charset val="128"/>
      </rPr>
      <t>梯子枠</t>
    </r>
    <r>
      <rPr>
        <b/>
        <sz val="10"/>
        <rFont val="游ゴシック"/>
        <family val="2"/>
        <charset val="128"/>
      </rPr>
      <t>（</t>
    </r>
    <r>
      <rPr>
        <b/>
        <sz val="10"/>
        <rFont val="Arial"/>
        <family val="2"/>
      </rPr>
      <t>25</t>
    </r>
    <r>
      <rPr>
        <b/>
        <sz val="10"/>
        <rFont val="游ゴシック"/>
        <family val="2"/>
        <charset val="128"/>
      </rPr>
      <t>）</t>
    </r>
    <rPh sb="0" eb="2">
      <t>ハシゴ</t>
    </rPh>
    <rPh sb="2" eb="3">
      <t>ワク</t>
    </rPh>
    <phoneticPr fontId="3"/>
  </si>
  <si>
    <t>1217</t>
    <phoneticPr fontId="3"/>
  </si>
  <si>
    <r>
      <t>4</t>
    </r>
    <r>
      <rPr>
        <sz val="10"/>
        <rFont val="ＭＳ ゴシック"/>
        <family val="3"/>
        <charset val="128"/>
      </rPr>
      <t>尺</t>
    </r>
    <rPh sb="1" eb="2">
      <t>シャク</t>
    </rPh>
    <phoneticPr fontId="3"/>
  </si>
  <si>
    <r>
      <rPr>
        <b/>
        <sz val="11"/>
        <rFont val="ＭＳ Ｐゴシック"/>
        <family val="3"/>
        <charset val="128"/>
      </rPr>
      <t>ジョイント</t>
    </r>
    <phoneticPr fontId="3"/>
  </si>
  <si>
    <t>(25)</t>
    <phoneticPr fontId="3"/>
  </si>
  <si>
    <t>0518</t>
    <phoneticPr fontId="3"/>
  </si>
  <si>
    <r>
      <rPr>
        <b/>
        <sz val="11"/>
        <rFont val="ＭＳ Ｐゴシック"/>
        <family val="2"/>
        <charset val="128"/>
      </rPr>
      <t>アルミ梯子</t>
    </r>
    <rPh sb="3" eb="5">
      <t>ハシゴ</t>
    </rPh>
    <phoneticPr fontId="3"/>
  </si>
  <si>
    <t>5M</t>
    <phoneticPr fontId="3"/>
  </si>
  <si>
    <t>2.0</t>
  </si>
  <si>
    <r>
      <rPr>
        <b/>
        <sz val="11"/>
        <rFont val="ＭＳ Ｐゴシック"/>
        <family val="3"/>
        <charset val="128"/>
      </rPr>
      <t>ﾍﾞｰｽﾌﾟﾚｰﾄ</t>
    </r>
    <phoneticPr fontId="3"/>
  </si>
  <si>
    <t>0218</t>
    <phoneticPr fontId="3"/>
  </si>
  <si>
    <t>4M</t>
    <phoneticPr fontId="3"/>
  </si>
  <si>
    <r>
      <rPr>
        <b/>
        <sz val="11"/>
        <rFont val="ＭＳ Ｐゴシック"/>
        <family val="3"/>
        <charset val="128"/>
      </rPr>
      <t>三連
クランプ</t>
    </r>
    <rPh sb="0" eb="1">
      <t>サン</t>
    </rPh>
    <rPh sb="1" eb="2">
      <t>レン</t>
    </rPh>
    <phoneticPr fontId="3"/>
  </si>
  <si>
    <r>
      <rPr>
        <sz val="9"/>
        <rFont val="ＭＳ Ｐゴシック"/>
        <family val="3"/>
        <charset val="128"/>
      </rPr>
      <t>直交</t>
    </r>
    <r>
      <rPr>
        <sz val="9"/>
        <rFont val="Arial"/>
        <family val="2"/>
      </rPr>
      <t>(20)</t>
    </r>
    <rPh sb="0" eb="2">
      <t>チョッコウ</t>
    </rPh>
    <phoneticPr fontId="3"/>
  </si>
  <si>
    <t>0515</t>
    <phoneticPr fontId="3"/>
  </si>
  <si>
    <t>3M</t>
    <phoneticPr fontId="3"/>
  </si>
  <si>
    <t>1.0</t>
  </si>
  <si>
    <r>
      <rPr>
        <sz val="9"/>
        <rFont val="ＭＳ Ｐゴシック"/>
        <family val="3"/>
        <charset val="128"/>
      </rPr>
      <t>自在</t>
    </r>
    <r>
      <rPr>
        <sz val="9"/>
        <rFont val="Arial"/>
        <family val="2"/>
      </rPr>
      <t>(20)</t>
    </r>
    <rPh sb="0" eb="2">
      <t>ジザイ</t>
    </rPh>
    <phoneticPr fontId="3"/>
  </si>
  <si>
    <t>0215</t>
    <phoneticPr fontId="3"/>
  </si>
  <si>
    <t>2M</t>
    <phoneticPr fontId="3"/>
  </si>
  <si>
    <r>
      <rPr>
        <b/>
        <sz val="11"/>
        <rFont val="ＭＳ Ｐゴシック"/>
        <family val="3"/>
        <charset val="128"/>
      </rPr>
      <t>枠上ベース</t>
    </r>
    <rPh sb="0" eb="1">
      <t>ワク</t>
    </rPh>
    <rPh sb="1" eb="2">
      <t>ジョウ</t>
    </rPh>
    <phoneticPr fontId="3"/>
  </si>
  <si>
    <t>(30)</t>
    <phoneticPr fontId="3"/>
  </si>
  <si>
    <t>0.6</t>
    <phoneticPr fontId="3"/>
  </si>
  <si>
    <t>0512</t>
    <phoneticPr fontId="3"/>
  </si>
  <si>
    <t>勇馬</t>
    <rPh sb="0" eb="1">
      <t>ユウ</t>
    </rPh>
    <rPh sb="1" eb="2">
      <t>ウマ</t>
    </rPh>
    <phoneticPr fontId="3"/>
  </si>
  <si>
    <r>
      <t>18</t>
    </r>
    <r>
      <rPr>
        <sz val="10"/>
        <rFont val="ＭＳ Ｐゴシック"/>
        <family val="3"/>
        <charset val="128"/>
      </rPr>
      <t>号</t>
    </r>
    <rPh sb="2" eb="3">
      <t>ゴウ</t>
    </rPh>
    <phoneticPr fontId="3"/>
  </si>
  <si>
    <r>
      <rPr>
        <b/>
        <sz val="11"/>
        <rFont val="ＭＳ Ｐゴシック"/>
        <family val="3"/>
        <charset val="128"/>
      </rPr>
      <t>ｼｰﾄｸﾗﾝﾌﾟ</t>
    </r>
    <phoneticPr fontId="3"/>
  </si>
  <si>
    <t>(50)</t>
    <phoneticPr fontId="3"/>
  </si>
  <si>
    <t>0212</t>
    <phoneticPr fontId="3"/>
  </si>
  <si>
    <r>
      <t>14</t>
    </r>
    <r>
      <rPr>
        <sz val="10"/>
        <rFont val="ＭＳ Ｐゴシック"/>
        <family val="3"/>
        <charset val="128"/>
      </rPr>
      <t>号</t>
    </r>
    <rPh sb="2" eb="3">
      <t>ゴウ</t>
    </rPh>
    <phoneticPr fontId="3"/>
  </si>
  <si>
    <t>2.5</t>
    <phoneticPr fontId="3"/>
  </si>
  <si>
    <r>
      <rPr>
        <b/>
        <sz val="11"/>
        <rFont val="ＭＳ Ｐゴシック"/>
        <family val="3"/>
        <charset val="128"/>
      </rPr>
      <t>ﾈｯﾄｸﾗﾝﾌﾟ</t>
    </r>
    <phoneticPr fontId="3"/>
  </si>
  <si>
    <t>0509</t>
    <phoneticPr fontId="3"/>
  </si>
  <si>
    <r>
      <t>11</t>
    </r>
    <r>
      <rPr>
        <sz val="10"/>
        <rFont val="ＭＳ Ｐゴシック"/>
        <family val="3"/>
        <charset val="128"/>
      </rPr>
      <t>号</t>
    </r>
    <rPh sb="2" eb="3">
      <t>ゴウ</t>
    </rPh>
    <phoneticPr fontId="3"/>
  </si>
  <si>
    <r>
      <rPr>
        <b/>
        <sz val="11"/>
        <rFont val="ＭＳ Ｐゴシック"/>
        <family val="3"/>
        <charset val="128"/>
      </rPr>
      <t>根がらみ
クランプ</t>
    </r>
    <rPh sb="0" eb="1">
      <t>ネ</t>
    </rPh>
    <phoneticPr fontId="3"/>
  </si>
  <si>
    <t>0209</t>
    <phoneticPr fontId="3"/>
  </si>
  <si>
    <r>
      <rPr>
        <sz val="10"/>
        <rFont val="ＭＳ Ｐゴシック"/>
        <family val="3"/>
        <charset val="128"/>
      </rPr>
      <t>手摺</t>
    </r>
    <rPh sb="0" eb="2">
      <t>テスリ</t>
    </rPh>
    <phoneticPr fontId="3"/>
  </si>
  <si>
    <t>0506</t>
    <phoneticPr fontId="3"/>
  </si>
  <si>
    <r>
      <rPr>
        <sz val="8"/>
        <rFont val="ＭＳ Ｐゴシック"/>
        <family val="3"/>
        <charset val="128"/>
      </rPr>
      <t>補助ｽﾃｰｼﾞ</t>
    </r>
    <rPh sb="0" eb="2">
      <t>ホジョ</t>
    </rPh>
    <phoneticPr fontId="3"/>
  </si>
  <si>
    <r>
      <rPr>
        <b/>
        <sz val="11"/>
        <rFont val="ＭＳ Ｐゴシック"/>
        <family val="3"/>
        <charset val="128"/>
      </rPr>
      <t>養生ｸﾗﾝﾌﾟ</t>
    </r>
    <rPh sb="0" eb="2">
      <t>ヨウジョウ</t>
    </rPh>
    <phoneticPr fontId="3"/>
  </si>
  <si>
    <t>427(50)</t>
    <phoneticPr fontId="3"/>
  </si>
  <si>
    <t>0206</t>
    <phoneticPr fontId="3"/>
  </si>
  <si>
    <r>
      <rPr>
        <sz val="10"/>
        <rFont val="ＭＳ Ｐゴシック"/>
        <family val="2"/>
        <charset val="128"/>
      </rPr>
      <t>ブリッジ</t>
    </r>
  </si>
  <si>
    <r>
      <t>100</t>
    </r>
    <r>
      <rPr>
        <b/>
        <sz val="9"/>
        <rFont val="ＭＳ Ｐゴシック"/>
        <family val="3"/>
        <charset val="128"/>
      </rPr>
      <t>角ジョイント</t>
    </r>
    <rPh sb="3" eb="4">
      <t>カク</t>
    </rPh>
    <phoneticPr fontId="3"/>
  </si>
  <si>
    <t>486(50)</t>
    <phoneticPr fontId="3"/>
  </si>
  <si>
    <r>
      <rPr>
        <b/>
        <sz val="11"/>
        <rFont val="ＭＳ Ｐゴシック"/>
        <family val="3"/>
        <charset val="128"/>
      </rPr>
      <t>ハッチ式板布</t>
    </r>
    <rPh sb="3" eb="4">
      <t>シキ</t>
    </rPh>
    <rPh sb="4" eb="5">
      <t>イタ</t>
    </rPh>
    <rPh sb="5" eb="6">
      <t>ヌノ</t>
    </rPh>
    <phoneticPr fontId="3"/>
  </si>
  <si>
    <t>1800</t>
    <phoneticPr fontId="3"/>
  </si>
  <si>
    <r>
      <rPr>
        <b/>
        <sz val="11"/>
        <rFont val="ＭＳ Ｐゴシック"/>
        <family val="3"/>
        <charset val="128"/>
      </rPr>
      <t>ラクラクダイ</t>
    </r>
  </si>
  <si>
    <r>
      <rPr>
        <sz val="10"/>
        <rFont val="ＭＳ ゴシック"/>
        <family val="3"/>
        <charset val="128"/>
      </rPr>
      <t>Ｌ</t>
    </r>
    <phoneticPr fontId="3"/>
  </si>
  <si>
    <t>ｸﾛｽｹﾞｰﾄ　　　</t>
  </si>
  <si>
    <t>5m</t>
  </si>
  <si>
    <r>
      <rPr>
        <b/>
        <sz val="11"/>
        <rFont val="ＭＳ Ｐゴシック"/>
        <family val="3"/>
        <charset val="128"/>
      </rPr>
      <t>養生兼用</t>
    </r>
    <rPh sb="0" eb="2">
      <t>ヨウジョウ</t>
    </rPh>
    <rPh sb="2" eb="4">
      <t>ケンヨウ</t>
    </rPh>
    <phoneticPr fontId="3"/>
  </si>
  <si>
    <r>
      <rPr>
        <sz val="9"/>
        <rFont val="ＭＳ Ｐゴシック"/>
        <family val="3"/>
        <charset val="128"/>
      </rPr>
      <t>兼用</t>
    </r>
    <r>
      <rPr>
        <sz val="9"/>
        <rFont val="Arial"/>
        <family val="2"/>
      </rPr>
      <t>(40)</t>
    </r>
    <rPh sb="0" eb="2">
      <t>ケンヨウ</t>
    </rPh>
    <phoneticPr fontId="3"/>
  </si>
  <si>
    <t>1500</t>
    <phoneticPr fontId="3"/>
  </si>
  <si>
    <t>М</t>
    <phoneticPr fontId="3"/>
  </si>
  <si>
    <t>4m</t>
  </si>
  <si>
    <r>
      <rPr>
        <sz val="9"/>
        <rFont val="ＭＳ Ｐゴシック"/>
        <family val="3"/>
        <charset val="128"/>
      </rPr>
      <t>ｺｰﾅｰ</t>
    </r>
    <r>
      <rPr>
        <sz val="9"/>
        <rFont val="Arial"/>
        <family val="2"/>
      </rPr>
      <t>(30)</t>
    </r>
    <phoneticPr fontId="3"/>
  </si>
  <si>
    <t>1200</t>
    <phoneticPr fontId="3"/>
  </si>
  <si>
    <r>
      <rPr>
        <sz val="10"/>
        <rFont val="ＭＳ ゴシック"/>
        <family val="3"/>
        <charset val="128"/>
      </rPr>
      <t>手摺大</t>
    </r>
    <rPh sb="0" eb="2">
      <t>テスリ</t>
    </rPh>
    <rPh sb="2" eb="3">
      <t>ダイ</t>
    </rPh>
    <phoneticPr fontId="3"/>
  </si>
  <si>
    <t>3m</t>
  </si>
  <si>
    <r>
      <t>1</t>
    </r>
    <r>
      <rPr>
        <sz val="10"/>
        <rFont val="ＭＳ Ｐゴシック"/>
        <family val="3"/>
        <charset val="128"/>
      </rPr>
      <t>型</t>
    </r>
    <rPh sb="1" eb="2">
      <t>ガタ</t>
    </rPh>
    <phoneticPr fontId="3"/>
  </si>
  <si>
    <t>0.63</t>
  </si>
  <si>
    <r>
      <rPr>
        <sz val="10"/>
        <rFont val="ＭＳ Ｐゴシック"/>
        <family val="3"/>
        <charset val="128"/>
      </rPr>
      <t>手摺小</t>
    </r>
    <rPh sb="0" eb="3">
      <t>テスリショウ</t>
    </rPh>
    <phoneticPr fontId="3"/>
  </si>
  <si>
    <r>
      <t>2</t>
    </r>
    <r>
      <rPr>
        <sz val="10"/>
        <rFont val="ＭＳ Ｐゴシック"/>
        <family val="3"/>
        <charset val="128"/>
      </rPr>
      <t>型</t>
    </r>
    <rPh sb="1" eb="2">
      <t>ガタ</t>
    </rPh>
    <phoneticPr fontId="3"/>
  </si>
  <si>
    <t>0.92</t>
  </si>
  <si>
    <r>
      <t>L</t>
    </r>
    <r>
      <rPr>
        <sz val="9"/>
        <rFont val="ＭＳ Ｐゴシック"/>
        <family val="2"/>
        <charset val="128"/>
      </rPr>
      <t>用梯子</t>
    </r>
    <rPh sb="1" eb="4">
      <t>ヨウハシゴ</t>
    </rPh>
    <phoneticPr fontId="3"/>
  </si>
  <si>
    <t>5420</t>
  </si>
  <si>
    <r>
      <rPr>
        <b/>
        <sz val="11"/>
        <rFont val="ＭＳ Ｐゴシック"/>
        <family val="3"/>
        <charset val="128"/>
      </rPr>
      <t>ｸｲｯｸﾌﾞﾗｹｯﾄ</t>
    </r>
  </si>
  <si>
    <r>
      <rPr>
        <sz val="10"/>
        <rFont val="ＭＳ Ｐゴシック"/>
        <family val="2"/>
        <charset val="128"/>
      </rPr>
      <t>（</t>
    </r>
    <r>
      <rPr>
        <sz val="10"/>
        <rFont val="Arial"/>
        <family val="2"/>
      </rPr>
      <t>5</t>
    </r>
    <r>
      <rPr>
        <sz val="10"/>
        <rFont val="ＭＳ Ｐゴシック"/>
        <family val="2"/>
        <charset val="128"/>
      </rPr>
      <t>）</t>
    </r>
    <phoneticPr fontId="3"/>
  </si>
  <si>
    <r>
      <t>M</t>
    </r>
    <r>
      <rPr>
        <sz val="9"/>
        <rFont val="ＭＳ Ｐゴシック"/>
        <family val="3"/>
        <charset val="128"/>
      </rPr>
      <t>用梯子</t>
    </r>
    <rPh sb="1" eb="4">
      <t>ヨウハシゴ</t>
    </rPh>
    <phoneticPr fontId="3"/>
  </si>
  <si>
    <r>
      <rPr>
        <b/>
        <sz val="11"/>
        <rFont val="ＭＳ ゴシック"/>
        <family val="3"/>
        <charset val="128"/>
      </rPr>
      <t>パンチング　　　</t>
    </r>
    <phoneticPr fontId="3"/>
  </si>
  <si>
    <t>A1000</t>
    <phoneticPr fontId="3"/>
  </si>
  <si>
    <t>A800</t>
    <phoneticPr fontId="3"/>
  </si>
  <si>
    <t>A600</t>
    <phoneticPr fontId="3"/>
  </si>
  <si>
    <r>
      <t xml:space="preserve">  </t>
    </r>
    <r>
      <rPr>
        <sz val="10"/>
        <rFont val="ＭＳ Ｐゴシック"/>
        <family val="2"/>
        <charset val="128"/>
      </rPr>
      <t>手摺</t>
    </r>
    <rPh sb="2" eb="4">
      <t>テスリ</t>
    </rPh>
    <phoneticPr fontId="3"/>
  </si>
  <si>
    <t>チェーン　　　　　</t>
  </si>
  <si>
    <t>5m(5)</t>
    <phoneticPr fontId="3"/>
  </si>
  <si>
    <t>A400(15)</t>
    <phoneticPr fontId="3"/>
  </si>
  <si>
    <r>
      <rPr>
        <b/>
        <sz val="11"/>
        <rFont val="ＭＳ Ｐゴシック"/>
        <family val="3"/>
        <charset val="128"/>
      </rPr>
      <t>足場ステップ</t>
    </r>
    <rPh sb="0" eb="2">
      <t>アシバ</t>
    </rPh>
    <phoneticPr fontId="3"/>
  </si>
  <si>
    <t>600</t>
    <phoneticPr fontId="3"/>
  </si>
  <si>
    <t>4m(5)</t>
    <phoneticPr fontId="3"/>
  </si>
  <si>
    <t>2.32</t>
  </si>
  <si>
    <t>A350(20)</t>
    <phoneticPr fontId="3"/>
  </si>
  <si>
    <r>
      <rPr>
        <b/>
        <sz val="11"/>
        <rFont val="ＭＳ Ｐゴシック"/>
        <family val="3"/>
        <charset val="128"/>
      </rPr>
      <t>〃</t>
    </r>
    <r>
      <rPr>
        <b/>
        <sz val="11"/>
        <rFont val="Arial"/>
        <family val="2"/>
      </rPr>
      <t>(</t>
    </r>
    <r>
      <rPr>
        <b/>
        <sz val="11"/>
        <rFont val="ＭＳ Ｐゴシック"/>
        <family val="3"/>
        <charset val="128"/>
      </rPr>
      <t>ワイド</t>
    </r>
    <r>
      <rPr>
        <b/>
        <sz val="11"/>
        <rFont val="Arial"/>
        <family val="2"/>
      </rPr>
      <t>)</t>
    </r>
    <phoneticPr fontId="3"/>
  </si>
  <si>
    <t>900</t>
    <phoneticPr fontId="3"/>
  </si>
  <si>
    <t>3m(10)</t>
    <phoneticPr fontId="3"/>
  </si>
  <si>
    <t>1.77</t>
  </si>
  <si>
    <t>A300(20)</t>
    <phoneticPr fontId="3"/>
  </si>
  <si>
    <t>0904</t>
    <phoneticPr fontId="3"/>
  </si>
  <si>
    <r>
      <rPr>
        <b/>
        <sz val="11"/>
        <rFont val="ＭＳ Ｐゴシック"/>
        <family val="3"/>
        <charset val="128"/>
      </rPr>
      <t xml:space="preserve">垂直ﾀﾗｯﾌﾟ
</t>
    </r>
    <r>
      <rPr>
        <b/>
        <sz val="11"/>
        <rFont val="Arial"/>
        <family val="2"/>
      </rPr>
      <t>(</t>
    </r>
    <r>
      <rPr>
        <b/>
        <sz val="11"/>
        <rFont val="ＭＳ Ｐゴシック"/>
        <family val="3"/>
        <charset val="128"/>
      </rPr>
      <t>猿梯子</t>
    </r>
    <r>
      <rPr>
        <b/>
        <sz val="11"/>
        <rFont val="Arial"/>
        <family val="2"/>
      </rPr>
      <t>)</t>
    </r>
    <rPh sb="0" eb="2">
      <t>スイチョク</t>
    </rPh>
    <rPh sb="9" eb="10">
      <t>サル</t>
    </rPh>
    <rPh sb="10" eb="12">
      <t>バシゴ</t>
    </rPh>
    <phoneticPr fontId="3"/>
  </si>
  <si>
    <t>427</t>
  </si>
  <si>
    <t>2m(15)</t>
    <phoneticPr fontId="3"/>
  </si>
  <si>
    <t>1.22</t>
  </si>
  <si>
    <t>A200(20)</t>
    <phoneticPr fontId="3"/>
  </si>
  <si>
    <t>486</t>
  </si>
  <si>
    <t>ﾁｪｰﾝｸﾗﾝﾌﾟ</t>
  </si>
  <si>
    <t>0.6</t>
  </si>
  <si>
    <t>A160(20)</t>
    <phoneticPr fontId="3"/>
  </si>
  <si>
    <t>1503</t>
    <phoneticPr fontId="3"/>
  </si>
  <si>
    <t>ｱﾙﾐ</t>
  </si>
  <si>
    <t>1203</t>
    <phoneticPr fontId="3"/>
  </si>
  <si>
    <t>ｽﾀﾝｼｮﾝ</t>
  </si>
  <si>
    <t>NRE</t>
  </si>
  <si>
    <t>4.1</t>
    <phoneticPr fontId="3"/>
  </si>
  <si>
    <t>0903</t>
    <phoneticPr fontId="3"/>
  </si>
  <si>
    <r>
      <rPr>
        <b/>
        <sz val="11"/>
        <rFont val="ＭＳ Ｐゴシック"/>
        <family val="3"/>
        <charset val="128"/>
      </rPr>
      <t>緊付親綱　　</t>
    </r>
    <rPh sb="0" eb="1">
      <t>キン</t>
    </rPh>
    <rPh sb="1" eb="2">
      <t>ツキ</t>
    </rPh>
    <rPh sb="2" eb="3">
      <t>オヤ</t>
    </rPh>
    <rPh sb="3" eb="4">
      <t>ヅナ</t>
    </rPh>
    <phoneticPr fontId="3"/>
  </si>
  <si>
    <t>15ｍ</t>
  </si>
  <si>
    <t>3.3</t>
    <phoneticPr fontId="3"/>
  </si>
  <si>
    <r>
      <t>10</t>
    </r>
    <r>
      <rPr>
        <sz val="10"/>
        <rFont val="ＭＳ Ｐゴシック"/>
        <family val="3"/>
        <charset val="128"/>
      </rPr>
      <t>ｍ</t>
    </r>
  </si>
  <si>
    <r>
      <rPr>
        <b/>
        <sz val="11"/>
        <rFont val="ＭＳ Ｐゴシック"/>
        <family val="2"/>
        <charset val="128"/>
      </rPr>
      <t>有</t>
    </r>
    <rPh sb="0" eb="1">
      <t>アリ</t>
    </rPh>
    <phoneticPr fontId="3"/>
  </si>
  <si>
    <t>ローリング　　　　</t>
  </si>
  <si>
    <r>
      <rPr>
        <sz val="10"/>
        <rFont val="ＭＳ Ｐゴシック"/>
        <family val="3"/>
        <charset val="128"/>
      </rPr>
      <t>枠</t>
    </r>
    <rPh sb="0" eb="1">
      <t>ワク</t>
    </rPh>
    <phoneticPr fontId="3"/>
  </si>
  <si>
    <t>10.5</t>
  </si>
  <si>
    <t>8ｍ</t>
  </si>
  <si>
    <r>
      <rPr>
        <b/>
        <sz val="11"/>
        <rFont val="ＭＳ Ｐゴシック"/>
        <family val="2"/>
        <charset val="128"/>
      </rPr>
      <t>無</t>
    </r>
    <rPh sb="0" eb="1">
      <t>ナシ</t>
    </rPh>
    <phoneticPr fontId="3"/>
  </si>
  <si>
    <t>1.7</t>
    <phoneticPr fontId="3"/>
  </si>
  <si>
    <r>
      <rPr>
        <sz val="10"/>
        <rFont val="ＭＳ Ｐゴシック"/>
        <family val="3"/>
        <charset val="128"/>
      </rPr>
      <t>桟</t>
    </r>
    <rPh sb="0" eb="1">
      <t>サン</t>
    </rPh>
    <phoneticPr fontId="3"/>
  </si>
  <si>
    <t>0.7</t>
  </si>
  <si>
    <t>6ｍ</t>
  </si>
  <si>
    <t>0.3</t>
    <phoneticPr fontId="3"/>
  </si>
  <si>
    <r>
      <rPr>
        <sz val="10"/>
        <rFont val="ＭＳ Ｐゴシック"/>
        <family val="3"/>
        <charset val="128"/>
      </rPr>
      <t>巾木</t>
    </r>
    <rPh sb="0" eb="1">
      <t>ハバ</t>
    </rPh>
    <rPh sb="1" eb="2">
      <t>キ</t>
    </rPh>
    <phoneticPr fontId="3"/>
  </si>
  <si>
    <t>6.2</t>
  </si>
  <si>
    <r>
      <t>OK</t>
    </r>
    <r>
      <rPr>
        <b/>
        <sz val="11"/>
        <rFont val="ＭＳ Ｐゴシック"/>
        <family val="2"/>
        <charset val="128"/>
      </rPr>
      <t>マット</t>
    </r>
    <phoneticPr fontId="3"/>
  </si>
  <si>
    <t>1.8</t>
    <phoneticPr fontId="3"/>
  </si>
  <si>
    <t>900</t>
  </si>
  <si>
    <t>0.9</t>
  </si>
  <si>
    <t>キャスター</t>
  </si>
  <si>
    <r>
      <rPr>
        <b/>
        <sz val="11"/>
        <rFont val="ＭＳ Ｐゴシック"/>
        <family val="3"/>
        <charset val="128"/>
      </rPr>
      <t>単管ﾊﾞﾘｹｰﾄﾞ</t>
    </r>
    <rPh sb="0" eb="2">
      <t>タンカン</t>
    </rPh>
    <phoneticPr fontId="3"/>
  </si>
  <si>
    <t>5.4</t>
  </si>
  <si>
    <t>2.1</t>
  </si>
  <si>
    <r>
      <rPr>
        <b/>
        <sz val="11"/>
        <rFont val="ＭＳ Ｐゴシック"/>
        <family val="3"/>
        <charset val="128"/>
      </rPr>
      <t>ｼﾞｬｯｷ付</t>
    </r>
    <r>
      <rPr>
        <b/>
        <sz val="11"/>
        <rFont val="ＭＳ Ｐゴシック"/>
        <family val="2"/>
        <charset val="128"/>
      </rPr>
      <t>ｷｬｽﾀｰ</t>
    </r>
    <rPh sb="5" eb="6">
      <t>ツ</t>
    </rPh>
    <phoneticPr fontId="3"/>
  </si>
  <si>
    <r>
      <rPr>
        <b/>
        <sz val="8"/>
        <rFont val="ＭＳ Ｐゴシック"/>
        <family val="3"/>
        <charset val="128"/>
      </rPr>
      <t>アングルブラケット</t>
    </r>
  </si>
  <si>
    <t>1400</t>
  </si>
  <si>
    <t>有</t>
    <rPh sb="0" eb="1">
      <t>アリ</t>
    </rPh>
    <phoneticPr fontId="3"/>
  </si>
  <si>
    <t>1.2</t>
    <phoneticPr fontId="3"/>
  </si>
  <si>
    <t>1.8</t>
  </si>
  <si>
    <t>ｱｳﾄﾘｶﾞｰ　　</t>
  </si>
  <si>
    <t>9.8</t>
  </si>
  <si>
    <t>無</t>
    <rPh sb="0" eb="1">
      <t>ナシ</t>
    </rPh>
    <phoneticPr fontId="3"/>
  </si>
  <si>
    <t>0.9</t>
    <phoneticPr fontId="3"/>
  </si>
  <si>
    <t>1.5</t>
  </si>
  <si>
    <r>
      <rPr>
        <sz val="10"/>
        <rFont val="ＭＳ Ｐゴシック"/>
        <family val="3"/>
        <charset val="128"/>
      </rPr>
      <t>ｼﾞｬｯｷ</t>
    </r>
  </si>
  <si>
    <t>5.6</t>
  </si>
  <si>
    <r>
      <rPr>
        <sz val="10"/>
        <rFont val="ＭＳ Ｐゴシック"/>
        <family val="3"/>
        <charset val="128"/>
      </rPr>
      <t>一体型</t>
    </r>
    <rPh sb="0" eb="3">
      <t>イッタイガタ</t>
    </rPh>
    <phoneticPr fontId="3"/>
  </si>
  <si>
    <t>14.6</t>
    <phoneticPr fontId="3"/>
  </si>
  <si>
    <r>
      <rPr>
        <b/>
        <sz val="11"/>
        <rFont val="ＭＳ Ｐゴシック"/>
        <family val="3"/>
        <charset val="128"/>
      </rPr>
      <t>採光防音</t>
    </r>
    <rPh sb="0" eb="2">
      <t>サイコウ</t>
    </rPh>
    <rPh sb="2" eb="4">
      <t>ボウオン</t>
    </rPh>
    <phoneticPr fontId="3"/>
  </si>
  <si>
    <t>10</t>
    <phoneticPr fontId="3"/>
  </si>
  <si>
    <r>
      <rPr>
        <b/>
        <sz val="11"/>
        <rFont val="ＭＳ Ｐゴシック"/>
        <family val="3"/>
        <charset val="128"/>
      </rPr>
      <t>ｼﾞｬｯｷ</t>
    </r>
    <phoneticPr fontId="3"/>
  </si>
  <si>
    <t>4ｽﾊﾟﾝ</t>
  </si>
  <si>
    <t>28</t>
  </si>
  <si>
    <t>11.2</t>
    <phoneticPr fontId="3"/>
  </si>
  <si>
    <r>
      <rPr>
        <b/>
        <sz val="10"/>
        <rFont val="ＭＳ Ｐゴシック"/>
        <family val="3"/>
        <charset val="128"/>
      </rPr>
      <t>ｴﾚﾍﾞｰﾀｰﾋﾞｰﾑ</t>
    </r>
    <phoneticPr fontId="3"/>
  </si>
  <si>
    <r>
      <rPr>
        <b/>
        <sz val="11"/>
        <rFont val="ＭＳ Ｐゴシック"/>
        <family val="3"/>
        <charset val="128"/>
      </rPr>
      <t>ﾛﾝｸﾞｼﾞｬｯｷ</t>
    </r>
    <phoneticPr fontId="3"/>
  </si>
  <si>
    <t>3ｽﾊﾟﾝ</t>
  </si>
  <si>
    <t>41</t>
  </si>
  <si>
    <t>7.8</t>
    <phoneticPr fontId="3"/>
  </si>
  <si>
    <r>
      <rPr>
        <b/>
        <sz val="11"/>
        <rFont val="ＭＳ Ｐゴシック"/>
        <family val="2"/>
        <charset val="128"/>
      </rPr>
      <t>ﾊﾟｲﾌﾟｼﾞｬｯｷ</t>
    </r>
    <phoneticPr fontId="3"/>
  </si>
  <si>
    <t>2ｽﾊﾟﾝ</t>
  </si>
  <si>
    <r>
      <rPr>
        <b/>
        <sz val="11"/>
        <rFont val="ＭＳ Ｐゴシック"/>
        <family val="2"/>
        <charset val="128"/>
      </rPr>
      <t>ベルブロック</t>
    </r>
    <phoneticPr fontId="3"/>
  </si>
  <si>
    <r>
      <t>6</t>
    </r>
    <r>
      <rPr>
        <sz val="10"/>
        <rFont val="ＭＳ Ｐゴシック"/>
        <family val="2"/>
        <charset val="128"/>
      </rPr>
      <t>ｍ</t>
    </r>
    <phoneticPr fontId="3"/>
  </si>
  <si>
    <r>
      <rPr>
        <b/>
        <sz val="11"/>
        <rFont val="ＭＳ Ｐゴシック"/>
        <family val="3"/>
        <charset val="128"/>
      </rPr>
      <t>自在ｼﾞｬｯｷ</t>
    </r>
    <rPh sb="0" eb="2">
      <t>ジザイ</t>
    </rPh>
    <phoneticPr fontId="3"/>
  </si>
  <si>
    <r>
      <rPr>
        <b/>
        <sz val="11"/>
        <rFont val="ＭＳ Ｐゴシック"/>
        <family val="3"/>
        <charset val="128"/>
      </rPr>
      <t>方杖　　　　　　</t>
    </r>
    <rPh sb="0" eb="1">
      <t>ホウ</t>
    </rPh>
    <rPh sb="1" eb="2">
      <t>ヅエ</t>
    </rPh>
    <phoneticPr fontId="3"/>
  </si>
  <si>
    <r>
      <rPr>
        <b/>
        <sz val="11"/>
        <rFont val="ＭＳ Ｐゴシック"/>
        <family val="2"/>
        <charset val="128"/>
      </rPr>
      <t>アルウォーク</t>
    </r>
    <phoneticPr fontId="3"/>
  </si>
  <si>
    <r>
      <rPr>
        <sz val="9"/>
        <rFont val="ＭＳ Ｐゴシック"/>
        <family val="2"/>
        <charset val="128"/>
      </rPr>
      <t>角バタ用</t>
    </r>
    <rPh sb="0" eb="1">
      <t>カク</t>
    </rPh>
    <rPh sb="3" eb="4">
      <t>ヨウ</t>
    </rPh>
    <phoneticPr fontId="3"/>
  </si>
  <si>
    <r>
      <rPr>
        <b/>
        <sz val="11"/>
        <rFont val="ＭＳ Ｐゴシック"/>
        <family val="3"/>
        <charset val="128"/>
      </rPr>
      <t>大引受ｼﾞｬｯｷ</t>
    </r>
    <rPh sb="0" eb="1">
      <t>オオ</t>
    </rPh>
    <rPh sb="1" eb="2">
      <t>ヒ</t>
    </rPh>
    <rPh sb="2" eb="3">
      <t>ウケ</t>
    </rPh>
    <phoneticPr fontId="3"/>
  </si>
  <si>
    <r>
      <rPr>
        <sz val="9"/>
        <rFont val="ＭＳ Ｐゴシック"/>
        <family val="2"/>
        <charset val="128"/>
      </rPr>
      <t>フック無</t>
    </r>
    <rPh sb="3" eb="4">
      <t>ナ</t>
    </rPh>
    <phoneticPr fontId="3"/>
  </si>
  <si>
    <r>
      <rPr>
        <b/>
        <sz val="11"/>
        <rFont val="ＭＳ Ｐゴシック"/>
        <family val="3"/>
        <charset val="128"/>
      </rPr>
      <t>大引受ﾛﾝｸﾞ</t>
    </r>
    <rPh sb="0" eb="1">
      <t>オオ</t>
    </rPh>
    <rPh sb="1" eb="2">
      <t>ヒ</t>
    </rPh>
    <rPh sb="2" eb="3">
      <t>ウケ</t>
    </rPh>
    <phoneticPr fontId="3"/>
  </si>
  <si>
    <t>隅受</t>
    <rPh sb="0" eb="2">
      <t>スミウ</t>
    </rPh>
    <phoneticPr fontId="3"/>
  </si>
  <si>
    <r>
      <rPr>
        <b/>
        <sz val="11"/>
        <rFont val="ＭＳ Ｐゴシック"/>
        <family val="3"/>
        <charset val="128"/>
      </rPr>
      <t>階段アルミ</t>
    </r>
    <rPh sb="0" eb="2">
      <t>カイダン</t>
    </rPh>
    <phoneticPr fontId="3"/>
  </si>
  <si>
    <r>
      <t xml:space="preserve">梁渡
</t>
    </r>
    <r>
      <rPr>
        <sz val="9"/>
        <rFont val="ＭＳ Ｐゴシック"/>
        <family val="3"/>
        <charset val="128"/>
      </rPr>
      <t>ピン要</t>
    </r>
    <r>
      <rPr>
        <b/>
        <sz val="11"/>
        <rFont val="ＭＳ Ｐゴシック"/>
        <family val="3"/>
        <charset val="128"/>
      </rPr>
      <t>　　　</t>
    </r>
    <rPh sb="0" eb="1">
      <t>ハリ</t>
    </rPh>
    <rPh sb="1" eb="2">
      <t>ワタ</t>
    </rPh>
    <rPh sb="5" eb="6">
      <t>ヨウ</t>
    </rPh>
    <phoneticPr fontId="3"/>
  </si>
  <si>
    <r>
      <rPr>
        <b/>
        <sz val="11"/>
        <rFont val="ＭＳ Ｐゴシック"/>
        <family val="2"/>
        <charset val="128"/>
      </rPr>
      <t>ﾒｯｼｭﾊﾟﾚｯﾄ</t>
    </r>
  </si>
  <si>
    <t>吊り用</t>
    <rPh sb="0" eb="1">
      <t>ツ</t>
    </rPh>
    <rPh sb="2" eb="3">
      <t>ヨウ</t>
    </rPh>
    <phoneticPr fontId="3"/>
  </si>
  <si>
    <r>
      <rPr>
        <b/>
        <sz val="9"/>
        <rFont val="ＭＳ Ｐゴシック"/>
        <family val="3"/>
        <charset val="128"/>
      </rPr>
      <t>ｽﾃｯﾌﾟｶﾞｰド</t>
    </r>
    <r>
      <rPr>
        <b/>
        <sz val="9"/>
        <rFont val="Arial"/>
        <family val="2"/>
      </rPr>
      <t>(15)</t>
    </r>
    <phoneticPr fontId="3"/>
  </si>
  <si>
    <t>0917</t>
  </si>
  <si>
    <r>
      <rPr>
        <b/>
        <sz val="9"/>
        <rFont val="ＭＳ Ｐゴシック"/>
        <family val="3"/>
        <charset val="128"/>
      </rPr>
      <t>ｺｰﾅｰｶﾞｰﾄﾞ</t>
    </r>
    <r>
      <rPr>
        <b/>
        <sz val="9"/>
        <rFont val="Arial"/>
        <family val="2"/>
      </rPr>
      <t>(25)</t>
    </r>
    <phoneticPr fontId="3"/>
  </si>
  <si>
    <t>0617</t>
  </si>
  <si>
    <r>
      <rPr>
        <b/>
        <sz val="11"/>
        <rFont val="ＭＳ Ｐゴシック"/>
        <family val="2"/>
        <charset val="128"/>
      </rPr>
      <t>備考</t>
    </r>
    <rPh sb="0" eb="2">
      <t>ビコウ</t>
    </rPh>
    <phoneticPr fontId="3"/>
  </si>
  <si>
    <r>
      <rPr>
        <b/>
        <sz val="9"/>
        <rFont val="ＭＳ Ｐゴシック"/>
        <family val="3"/>
        <charset val="128"/>
      </rPr>
      <t>電話番号</t>
    </r>
    <rPh sb="0" eb="2">
      <t>デンワ</t>
    </rPh>
    <rPh sb="2" eb="4">
      <t>バンゴウ</t>
    </rPh>
    <phoneticPr fontId="3"/>
  </si>
  <si>
    <t>　　　　自社手配　　　　　　</t>
    <rPh sb="4" eb="8">
      <t>ジシャテハイ</t>
    </rPh>
    <phoneticPr fontId="3"/>
  </si>
  <si>
    <t>組合手配　　　ユニック　　　平</t>
    <rPh sb="0" eb="4">
      <t>クミアイテハイ</t>
    </rPh>
    <rPh sb="14" eb="15">
      <t>ヒラ</t>
    </rPh>
    <phoneticPr fontId="3"/>
  </si>
  <si>
    <r>
      <rPr>
        <sz val="10"/>
        <rFont val="ＭＳ Ｐゴシック"/>
        <family val="2"/>
        <charset val="128"/>
      </rPr>
      <t>自社手配</t>
    </r>
    <rPh sb="0" eb="2">
      <t>ジシャ</t>
    </rPh>
    <rPh sb="2" eb="4">
      <t>テハイ</t>
    </rPh>
    <phoneticPr fontId="3"/>
  </si>
  <si>
    <r>
      <rPr>
        <sz val="10"/>
        <rFont val="ＭＳ Ｐゴシック"/>
        <family val="2"/>
        <charset val="128"/>
      </rPr>
      <t>軽トラック</t>
    </r>
    <rPh sb="0" eb="1">
      <t>ケイ</t>
    </rPh>
    <phoneticPr fontId="3"/>
  </si>
  <si>
    <r>
      <rPr>
        <sz val="10"/>
        <rFont val="ＭＳ Ｐゴシック"/>
        <family val="2"/>
        <charset val="128"/>
      </rPr>
      <t>可能</t>
    </r>
    <rPh sb="0" eb="2">
      <t>カノウ</t>
    </rPh>
    <phoneticPr fontId="3"/>
  </si>
  <si>
    <r>
      <rPr>
        <sz val="10"/>
        <rFont val="ＭＳ Ｐゴシック"/>
        <family val="2"/>
        <charset val="128"/>
      </rPr>
      <t>組合手配</t>
    </r>
    <rPh sb="0" eb="2">
      <t>クミアイ</t>
    </rPh>
    <rPh sb="2" eb="4">
      <t>テハイ</t>
    </rPh>
    <phoneticPr fontId="3"/>
  </si>
  <si>
    <r>
      <t>2</t>
    </r>
    <r>
      <rPr>
        <sz val="10"/>
        <rFont val="ＭＳ Ｐゴシック"/>
        <family val="2"/>
        <charset val="128"/>
      </rPr>
      <t>ｔ平</t>
    </r>
    <rPh sb="2" eb="3">
      <t>ヒラ</t>
    </rPh>
    <phoneticPr fontId="3"/>
  </si>
  <si>
    <r>
      <rPr>
        <sz val="10"/>
        <rFont val="ＭＳ Ｐゴシック"/>
        <family val="2"/>
        <charset val="128"/>
      </rPr>
      <t>不可</t>
    </r>
    <rPh sb="0" eb="2">
      <t>フカ</t>
    </rPh>
    <phoneticPr fontId="3"/>
  </si>
  <si>
    <r>
      <t>3</t>
    </r>
    <r>
      <rPr>
        <sz val="10"/>
        <rFont val="ＭＳ Ｐゴシック"/>
        <family val="2"/>
        <charset val="128"/>
      </rPr>
      <t>ｔ平</t>
    </r>
    <rPh sb="2" eb="3">
      <t>ヒラ</t>
    </rPh>
    <phoneticPr fontId="3"/>
  </si>
  <si>
    <r>
      <t>3</t>
    </r>
    <r>
      <rPr>
        <sz val="10"/>
        <rFont val="ＭＳ Ｐゴシック"/>
        <family val="2"/>
        <charset val="128"/>
      </rPr>
      <t>ｔユニック</t>
    </r>
    <phoneticPr fontId="3"/>
  </si>
  <si>
    <r>
      <t>4</t>
    </r>
    <r>
      <rPr>
        <sz val="10"/>
        <rFont val="ＭＳ Ｐゴシック"/>
        <family val="2"/>
        <charset val="128"/>
      </rPr>
      <t>ｔ平</t>
    </r>
    <rPh sb="2" eb="3">
      <t>ヒラ</t>
    </rPh>
    <phoneticPr fontId="3"/>
  </si>
  <si>
    <r>
      <t>4</t>
    </r>
    <r>
      <rPr>
        <sz val="10"/>
        <rFont val="ＭＳ Ｐゴシック"/>
        <family val="2"/>
        <charset val="128"/>
      </rPr>
      <t>ｔユニック</t>
    </r>
    <phoneticPr fontId="3"/>
  </si>
  <si>
    <r>
      <t>5</t>
    </r>
    <r>
      <rPr>
        <sz val="10"/>
        <rFont val="ＭＳ Ｐゴシック"/>
        <family val="2"/>
        <charset val="128"/>
      </rPr>
      <t>ｔ平</t>
    </r>
    <rPh sb="2" eb="3">
      <t>ヒラ</t>
    </rPh>
    <phoneticPr fontId="3"/>
  </si>
  <si>
    <r>
      <t>5</t>
    </r>
    <r>
      <rPr>
        <sz val="10"/>
        <rFont val="ＭＳ Ｐゴシック"/>
        <family val="2"/>
        <charset val="128"/>
      </rPr>
      <t>ｔユニック</t>
    </r>
    <phoneticPr fontId="3"/>
  </si>
  <si>
    <r>
      <t>7</t>
    </r>
    <r>
      <rPr>
        <sz val="10"/>
        <rFont val="ＭＳ Ｐゴシック"/>
        <family val="2"/>
        <charset val="128"/>
      </rPr>
      <t>ｔ平</t>
    </r>
    <rPh sb="2" eb="3">
      <t>ヒラ</t>
    </rPh>
    <phoneticPr fontId="3"/>
  </si>
  <si>
    <r>
      <t>7</t>
    </r>
    <r>
      <rPr>
        <sz val="10"/>
        <rFont val="ＭＳ Ｐゴシック"/>
        <family val="2"/>
        <charset val="128"/>
      </rPr>
      <t>ｔ平ユニック</t>
    </r>
    <rPh sb="2" eb="3">
      <t>ヒラ</t>
    </rPh>
    <phoneticPr fontId="3"/>
  </si>
  <si>
    <r>
      <t>8</t>
    </r>
    <r>
      <rPr>
        <sz val="10"/>
        <rFont val="ＭＳ Ｐゴシック"/>
        <family val="2"/>
        <charset val="128"/>
      </rPr>
      <t>ｔユニック</t>
    </r>
    <phoneticPr fontId="3"/>
  </si>
  <si>
    <r>
      <t>10</t>
    </r>
    <r>
      <rPr>
        <sz val="10"/>
        <rFont val="ＭＳ Ｐゴシック"/>
        <family val="2"/>
        <charset val="128"/>
      </rPr>
      <t>ｔ平</t>
    </r>
    <rPh sb="3" eb="4">
      <t>ヒラ</t>
    </rPh>
    <phoneticPr fontId="3"/>
  </si>
  <si>
    <r>
      <t>10</t>
    </r>
    <r>
      <rPr>
        <sz val="10"/>
        <rFont val="ＭＳ Ｐゴシック"/>
        <family val="2"/>
        <charset val="128"/>
      </rPr>
      <t>ｔユニック</t>
    </r>
    <phoneticPr fontId="3"/>
  </si>
  <si>
    <r>
      <rPr>
        <b/>
        <sz val="12"/>
        <color rgb="FFFF0000"/>
        <rFont val="ＭＳ Ｐゴシック"/>
        <family val="3"/>
        <charset val="128"/>
      </rPr>
      <t>※</t>
    </r>
    <phoneticPr fontId="3"/>
  </si>
  <si>
    <r>
      <t>15</t>
    </r>
    <r>
      <rPr>
        <sz val="10"/>
        <rFont val="ＭＳ Ｐゴシック"/>
        <family val="2"/>
        <charset val="128"/>
      </rPr>
      <t>ｔ平</t>
    </r>
    <rPh sb="3" eb="4">
      <t>ヒラ</t>
    </rPh>
    <phoneticPr fontId="3"/>
  </si>
  <si>
    <t>仮設材注文表</t>
    <rPh sb="0" eb="6">
      <t>カセツザイチュウモンヒョウ</t>
    </rPh>
    <phoneticPr fontId="3"/>
  </si>
  <si>
    <t>注文日</t>
    <rPh sb="0" eb="3">
      <t>チュウモンビ</t>
    </rPh>
    <phoneticPr fontId="3"/>
  </si>
  <si>
    <t>担当者名</t>
    <rPh sb="0" eb="3">
      <t>タントウシャ</t>
    </rPh>
    <rPh sb="3" eb="4">
      <t>メイ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</si>
  <si>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</si>
  <si>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</si>
  <si>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配車手配（該当するものに〇をつけてください）</t>
    <rPh sb="0" eb="2">
      <t>ハイシャ</t>
    </rPh>
    <rPh sb="2" eb="4">
      <t>テハイ</t>
    </rPh>
    <rPh sb="5" eb="7">
      <t>ガイトウ</t>
    </rPh>
    <phoneticPr fontId="3"/>
  </si>
  <si>
    <t>在庫確認　</t>
    <rPh sb="0" eb="4">
      <t>ザイコカクニン</t>
    </rPh>
    <phoneticPr fontId="3"/>
  </si>
  <si>
    <t>納入日</t>
    <rPh sb="0" eb="3">
      <t>ノウニュウビ</t>
    </rPh>
    <phoneticPr fontId="3"/>
  </si>
  <si>
    <t>時間</t>
    <rPh sb="0" eb="2">
      <t>ジカン</t>
    </rPh>
    <phoneticPr fontId="3"/>
  </si>
  <si>
    <t>無</t>
    <rPh sb="0" eb="1">
      <t>ナ</t>
    </rPh>
    <phoneticPr fontId="3"/>
  </si>
  <si>
    <t>3600</t>
    <phoneticPr fontId="3"/>
  </si>
  <si>
    <t>上柱管</t>
    <rPh sb="0" eb="1">
      <t>ウエ</t>
    </rPh>
    <rPh sb="1" eb="2">
      <t>ハシラ</t>
    </rPh>
    <rPh sb="2" eb="3">
      <t>カン</t>
    </rPh>
    <phoneticPr fontId="3"/>
  </si>
  <si>
    <t>自社手配</t>
    <rPh sb="0" eb="2">
      <t>ジシャ</t>
    </rPh>
    <rPh sb="2" eb="4">
      <t>テハイ</t>
    </rPh>
    <phoneticPr fontId="3"/>
  </si>
  <si>
    <t>軽トラック</t>
    <rPh sb="0" eb="1">
      <t>ケイ</t>
    </rPh>
    <phoneticPr fontId="3"/>
  </si>
  <si>
    <t>可能</t>
    <rPh sb="0" eb="2">
      <t>カノウ</t>
    </rPh>
    <phoneticPr fontId="3"/>
  </si>
  <si>
    <t>2700</t>
    <phoneticPr fontId="3"/>
  </si>
  <si>
    <t>下柱管</t>
    <rPh sb="0" eb="1">
      <t>シタ</t>
    </rPh>
    <rPh sb="1" eb="2">
      <t>ハシラ</t>
    </rPh>
    <rPh sb="2" eb="3">
      <t>クダ</t>
    </rPh>
    <phoneticPr fontId="3"/>
  </si>
  <si>
    <t>組合手配</t>
    <rPh sb="0" eb="2">
      <t>クミアイ</t>
    </rPh>
    <rPh sb="2" eb="4">
      <t>テハイ</t>
    </rPh>
    <phoneticPr fontId="3"/>
  </si>
  <si>
    <t>不可</t>
    <rPh sb="0" eb="2">
      <t>フカ</t>
    </rPh>
    <phoneticPr fontId="3"/>
  </si>
  <si>
    <t>鎖ピン(20)</t>
    <rPh sb="0" eb="1">
      <t>クサリ</t>
    </rPh>
    <phoneticPr fontId="3"/>
  </si>
  <si>
    <t>3ｔ平</t>
    <rPh sb="2" eb="3">
      <t>ヒラ</t>
    </rPh>
    <phoneticPr fontId="3"/>
  </si>
  <si>
    <t>1350</t>
    <phoneticPr fontId="3"/>
  </si>
  <si>
    <t>強力サポート
クランプ上柱管(10)</t>
    <rPh sb="0" eb="2">
      <t>キョウリョク</t>
    </rPh>
    <rPh sb="11" eb="12">
      <t>ウエ</t>
    </rPh>
    <rPh sb="12" eb="13">
      <t>ハシラ</t>
    </rPh>
    <rPh sb="13" eb="14">
      <t>クダ</t>
    </rPh>
    <phoneticPr fontId="3"/>
  </si>
  <si>
    <t>直交</t>
    <rPh sb="0" eb="2">
      <t>チョッコウ</t>
    </rPh>
    <phoneticPr fontId="3"/>
  </si>
  <si>
    <t>自在</t>
    <rPh sb="0" eb="2">
      <t>ジザイ</t>
    </rPh>
    <phoneticPr fontId="3"/>
  </si>
  <si>
    <t>4ｔ平</t>
    <rPh sb="2" eb="3">
      <t>ヒラ</t>
    </rPh>
    <phoneticPr fontId="3"/>
  </si>
  <si>
    <t>675</t>
    <phoneticPr fontId="3"/>
  </si>
  <si>
    <t>強力サポート
クランプ下柱管(10)</t>
    <rPh sb="0" eb="2">
      <t>キョウリョク</t>
    </rPh>
    <rPh sb="11" eb="12">
      <t>シタ</t>
    </rPh>
    <rPh sb="12" eb="13">
      <t>ハシラ</t>
    </rPh>
    <rPh sb="13" eb="14">
      <t>クダ</t>
    </rPh>
    <phoneticPr fontId="3"/>
  </si>
  <si>
    <t>450</t>
    <phoneticPr fontId="3"/>
  </si>
  <si>
    <t>5ｔ平</t>
    <rPh sb="2" eb="3">
      <t>ヒラ</t>
    </rPh>
    <phoneticPr fontId="3"/>
  </si>
  <si>
    <r>
      <rPr>
        <b/>
        <sz val="10"/>
        <rFont val="ＭＳ Ｐゴシック"/>
        <family val="2"/>
        <charset val="128"/>
      </rPr>
      <t>アルバトロス
根がらみ支柱</t>
    </r>
    <rPh sb="7" eb="8">
      <t>ネ</t>
    </rPh>
    <rPh sb="11" eb="13">
      <t>シチュウ</t>
    </rPh>
    <phoneticPr fontId="3"/>
  </si>
  <si>
    <t>5ｔユニック</t>
    <phoneticPr fontId="3"/>
  </si>
  <si>
    <t>225</t>
    <phoneticPr fontId="3"/>
  </si>
  <si>
    <t>7ｔ平</t>
    <rPh sb="2" eb="3">
      <t>ヒラ</t>
    </rPh>
    <phoneticPr fontId="3"/>
  </si>
  <si>
    <t>8ｔユニック</t>
    <phoneticPr fontId="3"/>
  </si>
  <si>
    <t>360</t>
    <phoneticPr fontId="3"/>
  </si>
  <si>
    <t>300</t>
    <phoneticPr fontId="3"/>
  </si>
  <si>
    <t>153</t>
    <phoneticPr fontId="3"/>
  </si>
  <si>
    <r>
      <rPr>
        <b/>
        <sz val="10"/>
        <rFont val="ＭＳ Ｐゴシック"/>
        <family val="3"/>
        <charset val="128"/>
      </rPr>
      <t>アルバトロス
先行手摺</t>
    </r>
    <r>
      <rPr>
        <b/>
        <sz val="10"/>
        <rFont val="Arial"/>
        <family val="2"/>
      </rPr>
      <t>(30)</t>
    </r>
    <rPh sb="7" eb="11">
      <t>センコウテスリ</t>
    </rPh>
    <phoneticPr fontId="3"/>
  </si>
  <si>
    <t>先端クサビ
ブラケット(20）</t>
    <rPh sb="0" eb="2">
      <t>センタン</t>
    </rPh>
    <phoneticPr fontId="3"/>
  </si>
  <si>
    <t>500</t>
    <phoneticPr fontId="3"/>
  </si>
  <si>
    <t>240</t>
    <phoneticPr fontId="3"/>
  </si>
  <si>
    <t>はね出しブラケット(20)</t>
    <rPh sb="2" eb="3">
      <t>ダ</t>
    </rPh>
    <phoneticPr fontId="3"/>
  </si>
  <si>
    <t>拡幅狭幅ブラケット</t>
    <rPh sb="0" eb="2">
      <t>カクフク</t>
    </rPh>
    <rPh sb="2" eb="3">
      <t>セマ</t>
    </rPh>
    <rPh sb="3" eb="4">
      <t>ハバ</t>
    </rPh>
    <phoneticPr fontId="3"/>
  </si>
  <si>
    <t>伸縮ブラケット500</t>
    <rPh sb="0" eb="2">
      <t>シンシュク</t>
    </rPh>
    <phoneticPr fontId="3"/>
  </si>
  <si>
    <t>伸縮手摺ｵﾌｾｯﾄ型150～310</t>
    <rPh sb="0" eb="4">
      <t>シンシュクテスリ</t>
    </rPh>
    <rPh sb="9" eb="10">
      <t>カタ</t>
    </rPh>
    <phoneticPr fontId="3"/>
  </si>
  <si>
    <t>アルバトロスアルミ階段</t>
    <rPh sb="9" eb="11">
      <t>カイダン</t>
    </rPh>
    <phoneticPr fontId="3"/>
  </si>
  <si>
    <t>アルバトロス開口ガード</t>
    <rPh sb="6" eb="8">
      <t>カイコウ</t>
    </rPh>
    <phoneticPr fontId="3"/>
  </si>
  <si>
    <t>アルバトロス階段手摺</t>
    <rPh sb="6" eb="10">
      <t>カイダンテスリ</t>
    </rPh>
    <phoneticPr fontId="3"/>
  </si>
  <si>
    <t>アルバトロス
階段受</t>
    <rPh sb="7" eb="9">
      <t>カイダン</t>
    </rPh>
    <rPh sb="9" eb="10">
      <t>ウ</t>
    </rPh>
    <phoneticPr fontId="3"/>
  </si>
  <si>
    <t>アルバトロス
梁枠</t>
    <rPh sb="7" eb="9">
      <t>ハリワク</t>
    </rPh>
    <phoneticPr fontId="3"/>
  </si>
  <si>
    <r>
      <t>4</t>
    </r>
    <r>
      <rPr>
        <sz val="9"/>
        <rFont val="ＭＳ Ｐゴシック"/>
        <family val="2"/>
        <charset val="128"/>
      </rPr>
      <t>スパン</t>
    </r>
    <phoneticPr fontId="3"/>
  </si>
  <si>
    <r>
      <t>3</t>
    </r>
    <r>
      <rPr>
        <sz val="9"/>
        <rFont val="ＭＳ Ｐゴシック"/>
        <family val="2"/>
        <charset val="128"/>
      </rPr>
      <t>スパン</t>
    </r>
    <phoneticPr fontId="3"/>
  </si>
  <si>
    <r>
      <t>2</t>
    </r>
    <r>
      <rPr>
        <sz val="9"/>
        <rFont val="ＭＳ Ｐゴシック"/>
        <family val="2"/>
        <charset val="128"/>
      </rPr>
      <t>スパン</t>
    </r>
    <phoneticPr fontId="3"/>
  </si>
  <si>
    <r>
      <t>1.5</t>
    </r>
    <r>
      <rPr>
        <sz val="9"/>
        <rFont val="ＭＳ Ｐゴシック"/>
        <family val="2"/>
        <charset val="128"/>
      </rPr>
      <t>スパン</t>
    </r>
    <phoneticPr fontId="3"/>
  </si>
  <si>
    <t>アルバトロス強化方杖</t>
    <rPh sb="6" eb="8">
      <t>キョウカ</t>
    </rPh>
    <rPh sb="8" eb="9">
      <t>ホウ</t>
    </rPh>
    <rPh sb="9" eb="10">
      <t>ツエ</t>
    </rPh>
    <phoneticPr fontId="3"/>
  </si>
  <si>
    <t>アルバトロスカラー材</t>
    <rPh sb="9" eb="10">
      <t>ザイ</t>
    </rPh>
    <phoneticPr fontId="3"/>
  </si>
  <si>
    <t>（30）</t>
    <phoneticPr fontId="3"/>
  </si>
  <si>
    <t>アルバトロス伸縮斜材L</t>
    <rPh sb="6" eb="10">
      <t>シンシュクシャザイ</t>
    </rPh>
    <phoneticPr fontId="3"/>
  </si>
  <si>
    <t>アルバトロス
荷受けフォーム</t>
    <rPh sb="7" eb="9">
      <t>ニウ</t>
    </rPh>
    <phoneticPr fontId="3"/>
  </si>
  <si>
    <r>
      <rPr>
        <sz val="9"/>
        <rFont val="ＭＳ Ｐゴシック"/>
        <family val="3"/>
        <charset val="128"/>
      </rPr>
      <t>梁枠</t>
    </r>
    <rPh sb="0" eb="2">
      <t>ハリワク</t>
    </rPh>
    <phoneticPr fontId="3"/>
  </si>
  <si>
    <r>
      <rPr>
        <sz val="9"/>
        <rFont val="ＭＳ Ｐゴシック"/>
        <family val="3"/>
        <charset val="128"/>
      </rPr>
      <t>手摺枠</t>
    </r>
    <rPh sb="0" eb="3">
      <t>テスリワク</t>
    </rPh>
    <phoneticPr fontId="3"/>
  </si>
  <si>
    <r>
      <rPr>
        <sz val="9"/>
        <rFont val="ＭＳ Ｐゴシック"/>
        <family val="3"/>
        <charset val="128"/>
      </rPr>
      <t>取付金具</t>
    </r>
    <rPh sb="0" eb="4">
      <t>トリツケカナグ</t>
    </rPh>
    <phoneticPr fontId="3"/>
  </si>
  <si>
    <r>
      <rPr>
        <sz val="9"/>
        <rFont val="ＭＳ Ｐゴシック"/>
        <family val="3"/>
        <charset val="128"/>
      </rPr>
      <t>幅木</t>
    </r>
    <r>
      <rPr>
        <sz val="9"/>
        <rFont val="Arial"/>
        <family val="2"/>
      </rPr>
      <t>L</t>
    </r>
    <rPh sb="0" eb="1">
      <t>ハバ</t>
    </rPh>
    <rPh sb="1" eb="2">
      <t>キ</t>
    </rPh>
    <phoneticPr fontId="3"/>
  </si>
  <si>
    <r>
      <rPr>
        <sz val="9"/>
        <rFont val="ＭＳ Ｐゴシック"/>
        <family val="3"/>
        <charset val="128"/>
      </rPr>
      <t>幅木</t>
    </r>
    <r>
      <rPr>
        <sz val="9"/>
        <rFont val="Arial"/>
        <family val="2"/>
      </rPr>
      <t>S</t>
    </r>
    <rPh sb="0" eb="1">
      <t>ハバ</t>
    </rPh>
    <rPh sb="1" eb="2">
      <t>キ</t>
    </rPh>
    <phoneticPr fontId="3"/>
  </si>
  <si>
    <r>
      <rPr>
        <sz val="9"/>
        <rFont val="ＭＳ Ｐゴシック"/>
        <family val="3"/>
        <charset val="128"/>
      </rPr>
      <t>吊り材</t>
    </r>
    <rPh sb="0" eb="1">
      <t>ツ</t>
    </rPh>
    <rPh sb="2" eb="3">
      <t>ザイ</t>
    </rPh>
    <phoneticPr fontId="3"/>
  </si>
  <si>
    <r>
      <rPr>
        <sz val="9"/>
        <rFont val="ＭＳ Ｐゴシック"/>
        <family val="3"/>
        <charset val="128"/>
      </rPr>
      <t>手摺柱</t>
    </r>
    <rPh sb="0" eb="3">
      <t>テスリハシラ</t>
    </rPh>
    <phoneticPr fontId="3"/>
  </si>
  <si>
    <t>備考</t>
    <rPh sb="0" eb="2">
      <t>ビコウ</t>
    </rPh>
    <phoneticPr fontId="3"/>
  </si>
  <si>
    <t>　有　　　　　無</t>
    <rPh sb="1" eb="2">
      <t>アリ</t>
    </rPh>
    <rPh sb="7" eb="8">
      <t>ナシ</t>
    </rPh>
    <phoneticPr fontId="2"/>
  </si>
  <si>
    <t>1.2</t>
    <phoneticPr fontId="2"/>
  </si>
  <si>
    <t>S</t>
    <phoneticPr fontId="3"/>
  </si>
  <si>
    <t>L</t>
    <phoneticPr fontId="2"/>
  </si>
  <si>
    <t>通常型</t>
    <rPh sb="0" eb="3">
      <t>ツウジョウガタ</t>
    </rPh>
    <phoneticPr fontId="2"/>
  </si>
  <si>
    <t>伸縮型</t>
    <rPh sb="0" eb="3">
      <t>シンシュクガタ</t>
    </rPh>
    <phoneticPr fontId="3"/>
  </si>
  <si>
    <t>スパン数</t>
    <rPh sb="3" eb="4">
      <t>スウ</t>
    </rPh>
    <phoneticPr fontId="2"/>
  </si>
  <si>
    <t>セット数</t>
    <rPh sb="3" eb="4">
      <t>スウ</t>
    </rPh>
    <phoneticPr fontId="2"/>
  </si>
  <si>
    <t>板布</t>
    <rPh sb="0" eb="2">
      <t>イタヌノ</t>
    </rPh>
    <phoneticPr fontId="2"/>
  </si>
  <si>
    <t>要・不要</t>
    <rPh sb="0" eb="1">
      <t>ヨウ</t>
    </rPh>
    <rPh sb="2" eb="4">
      <t>フヨウ</t>
    </rPh>
    <phoneticPr fontId="2"/>
  </si>
  <si>
    <r>
      <rPr>
        <b/>
        <sz val="16"/>
        <rFont val="ＭＳ Ｐゴシック"/>
        <family val="3"/>
        <charset val="128"/>
      </rPr>
      <t>仮設材注文表</t>
    </r>
    <rPh sb="0" eb="6">
      <t>カセツザイチュウモンヒョウ</t>
    </rPh>
    <phoneticPr fontId="3"/>
  </si>
  <si>
    <t>積込時間短縮のため、できるだけ梱包でのご注文をお願いいたします（品物名の横に書いてある数字が一梱包の数量になります）</t>
    <rPh sb="0" eb="6">
      <t>ツミコミジカンタンシュク</t>
    </rPh>
    <rPh sb="15" eb="17">
      <t>コンポウ</t>
    </rPh>
    <rPh sb="20" eb="22">
      <t>チュウモン</t>
    </rPh>
    <rPh sb="24" eb="25">
      <t>ネガ</t>
    </rPh>
    <rPh sb="32" eb="34">
      <t>シナモノ</t>
    </rPh>
    <rPh sb="34" eb="35">
      <t>メイ</t>
    </rPh>
    <rPh sb="36" eb="37">
      <t>ヨコ</t>
    </rPh>
    <rPh sb="38" eb="39">
      <t>カ</t>
    </rPh>
    <rPh sb="43" eb="45">
      <t>スウジ</t>
    </rPh>
    <rPh sb="46" eb="49">
      <t>ヒトコンポウ</t>
    </rPh>
    <rPh sb="50" eb="52">
      <t>スウリョウ</t>
    </rPh>
    <phoneticPr fontId="2"/>
  </si>
  <si>
    <t>注文日</t>
    <rPh sb="0" eb="3">
      <t>チュウモンビ</t>
    </rPh>
    <phoneticPr fontId="2"/>
  </si>
  <si>
    <r>
      <rPr>
        <b/>
        <sz val="11"/>
        <rFont val="ＭＳ Ｐゴシック"/>
        <family val="3"/>
        <charset val="128"/>
      </rPr>
      <t>単管
ポール
（</t>
    </r>
    <r>
      <rPr>
        <b/>
        <sz val="11"/>
        <rFont val="Arial"/>
        <family val="3"/>
      </rPr>
      <t>50</t>
    </r>
    <r>
      <rPr>
        <b/>
        <sz val="11"/>
        <rFont val="ＭＳ Ｐゴシック"/>
        <family val="3"/>
        <charset val="128"/>
      </rPr>
      <t>）　</t>
    </r>
    <rPh sb="0" eb="2">
      <t>タンカン</t>
    </rPh>
    <phoneticPr fontId="3"/>
  </si>
  <si>
    <r>
      <rPr>
        <sz val="7"/>
        <rFont val="ＭＳ Ｐゴシック"/>
        <family val="3"/>
        <charset val="128"/>
      </rPr>
      <t>隙間調整布板</t>
    </r>
    <rPh sb="0" eb="4">
      <t>スキマチョウセイ</t>
    </rPh>
    <rPh sb="4" eb="6">
      <t>ヌノイタ</t>
    </rPh>
    <phoneticPr fontId="3"/>
  </si>
  <si>
    <t>積込時間短縮のため、できるだけ梱包でのご注文をお願いいたします（品物名の横に書いてある数字が一梱包の数量になります）</t>
    <phoneticPr fontId="2"/>
  </si>
  <si>
    <t>ハンガーステージ（1800スパン）</t>
    <phoneticPr fontId="2"/>
  </si>
  <si>
    <r>
      <rPr>
        <b/>
        <sz val="11"/>
        <rFont val="ＭＳ Ｐゴシック"/>
        <family val="3"/>
        <charset val="128"/>
      </rPr>
      <t xml:space="preserve">門型
</t>
    </r>
    <r>
      <rPr>
        <b/>
        <sz val="11"/>
        <rFont val="Arial"/>
        <family val="2"/>
      </rPr>
      <t>(50)</t>
    </r>
    <rPh sb="0" eb="1">
      <t>モン</t>
    </rPh>
    <rPh sb="1" eb="2">
      <t>カタ</t>
    </rPh>
    <phoneticPr fontId="3"/>
  </si>
  <si>
    <r>
      <rPr>
        <b/>
        <sz val="11"/>
        <rFont val="ＭＳ Ｐゴシック"/>
        <family val="3"/>
        <charset val="128"/>
      </rPr>
      <t xml:space="preserve">調整枠
</t>
    </r>
    <r>
      <rPr>
        <b/>
        <sz val="11"/>
        <rFont val="Arial"/>
        <family val="2"/>
      </rPr>
      <t>(25)</t>
    </r>
    <r>
      <rPr>
        <b/>
        <sz val="11"/>
        <rFont val="ＭＳ Ｐゴシック"/>
        <family val="3"/>
        <charset val="128"/>
      </rPr>
      <t>　</t>
    </r>
    <rPh sb="0" eb="2">
      <t>チョウセイ</t>
    </rPh>
    <rPh sb="2" eb="3">
      <t>ワク</t>
    </rPh>
    <phoneticPr fontId="3"/>
  </si>
  <si>
    <r>
      <rPr>
        <b/>
        <sz val="11"/>
        <rFont val="ＭＳ Ｐゴシック"/>
        <family val="3"/>
        <charset val="128"/>
      </rPr>
      <t xml:space="preserve">簡易枠
</t>
    </r>
    <r>
      <rPr>
        <b/>
        <sz val="11"/>
        <rFont val="Arial"/>
        <family val="2"/>
      </rPr>
      <t>(20)</t>
    </r>
    <rPh sb="0" eb="2">
      <t>カンイ</t>
    </rPh>
    <rPh sb="2" eb="3">
      <t>ワク</t>
    </rPh>
    <phoneticPr fontId="3"/>
  </si>
  <si>
    <r>
      <rPr>
        <b/>
        <sz val="11"/>
        <rFont val="ＭＳ Ｐゴシック"/>
        <family val="3"/>
        <charset val="128"/>
      </rPr>
      <t xml:space="preserve">板布
</t>
    </r>
    <r>
      <rPr>
        <b/>
        <sz val="11"/>
        <rFont val="Arial"/>
        <family val="2"/>
      </rPr>
      <t>(40)</t>
    </r>
    <r>
      <rPr>
        <b/>
        <sz val="11"/>
        <rFont val="ＭＳ Ｐゴシック"/>
        <family val="3"/>
        <charset val="128"/>
      </rPr>
      <t>　　　</t>
    </r>
    <rPh sb="0" eb="1">
      <t>イタ</t>
    </rPh>
    <rPh sb="1" eb="2">
      <t>ヌノ</t>
    </rPh>
    <phoneticPr fontId="3"/>
  </si>
  <si>
    <r>
      <rPr>
        <b/>
        <sz val="11"/>
        <rFont val="ＭＳ Ｐゴシック"/>
        <family val="3"/>
        <charset val="128"/>
      </rPr>
      <t xml:space="preserve">ブレース
</t>
    </r>
    <r>
      <rPr>
        <b/>
        <sz val="11"/>
        <rFont val="Arial"/>
        <family val="2"/>
      </rPr>
      <t>(25)</t>
    </r>
    <r>
      <rPr>
        <b/>
        <sz val="11"/>
        <rFont val="ＭＳ Ｐゴシック"/>
        <family val="3"/>
        <charset val="128"/>
      </rPr>
      <t>　　　　</t>
    </r>
    <phoneticPr fontId="3"/>
  </si>
  <si>
    <r>
      <rPr>
        <b/>
        <sz val="11"/>
        <rFont val="ＭＳ Ｐゴシック"/>
        <family val="3"/>
        <charset val="128"/>
      </rPr>
      <t xml:space="preserve">手摺桟
</t>
    </r>
    <r>
      <rPr>
        <b/>
        <sz val="11"/>
        <rFont val="Arial"/>
        <family val="2"/>
      </rPr>
      <t>(50)</t>
    </r>
    <rPh sb="0" eb="2">
      <t>テスリ</t>
    </rPh>
    <rPh sb="2" eb="3">
      <t>サン</t>
    </rPh>
    <phoneticPr fontId="3"/>
  </si>
  <si>
    <r>
      <rPr>
        <b/>
        <sz val="11"/>
        <rFont val="ＭＳ Ｐゴシック"/>
        <family val="3"/>
        <charset val="128"/>
      </rPr>
      <t xml:space="preserve">下桟
</t>
    </r>
    <r>
      <rPr>
        <b/>
        <sz val="11"/>
        <rFont val="Arial"/>
        <family val="2"/>
      </rPr>
      <t>(50)</t>
    </r>
    <r>
      <rPr>
        <b/>
        <sz val="11"/>
        <rFont val="ＭＳ Ｐゴシック"/>
        <family val="3"/>
        <charset val="128"/>
      </rPr>
      <t>　</t>
    </r>
    <rPh sb="0" eb="1">
      <t>シタ</t>
    </rPh>
    <rPh sb="1" eb="2">
      <t>サン</t>
    </rPh>
    <phoneticPr fontId="3"/>
  </si>
  <si>
    <r>
      <rPr>
        <b/>
        <sz val="11"/>
        <rFont val="ＭＳ Ｐゴシック"/>
        <family val="3"/>
        <charset val="128"/>
      </rPr>
      <t xml:space="preserve">養生枠
</t>
    </r>
    <r>
      <rPr>
        <b/>
        <sz val="11"/>
        <rFont val="Arial"/>
        <family val="2"/>
      </rPr>
      <t>(100)</t>
    </r>
    <r>
      <rPr>
        <b/>
        <sz val="11"/>
        <rFont val="ＭＳ Ｐゴシック"/>
        <family val="3"/>
        <charset val="128"/>
      </rPr>
      <t>　</t>
    </r>
    <rPh sb="0" eb="2">
      <t>ヨウジョウ</t>
    </rPh>
    <rPh sb="2" eb="3">
      <t>ワク</t>
    </rPh>
    <phoneticPr fontId="3"/>
  </si>
  <si>
    <r>
      <rPr>
        <b/>
        <sz val="11"/>
        <rFont val="ＭＳ Ｐゴシック"/>
        <family val="3"/>
        <charset val="128"/>
      </rPr>
      <t xml:space="preserve">巾木
</t>
    </r>
    <r>
      <rPr>
        <b/>
        <sz val="11"/>
        <rFont val="Arial"/>
        <family val="2"/>
      </rPr>
      <t>(20)</t>
    </r>
    <rPh sb="0" eb="1">
      <t>ハバ</t>
    </rPh>
    <rPh sb="1" eb="2">
      <t>キ</t>
    </rPh>
    <phoneticPr fontId="3"/>
  </si>
  <si>
    <r>
      <rPr>
        <b/>
        <sz val="11"/>
        <rFont val="ＭＳ Ｐゴシック"/>
        <family val="3"/>
        <charset val="128"/>
      </rPr>
      <t xml:space="preserve">ブラケット
</t>
    </r>
    <r>
      <rPr>
        <b/>
        <sz val="11"/>
        <rFont val="Arial"/>
        <family val="2"/>
      </rPr>
      <t xml:space="preserve">(50)  </t>
    </r>
    <r>
      <rPr>
        <b/>
        <sz val="11"/>
        <rFont val="ＭＳ Ｐゴシック"/>
        <family val="3"/>
        <charset val="128"/>
      </rPr>
      <t>　</t>
    </r>
    <phoneticPr fontId="3"/>
  </si>
  <si>
    <r>
      <rPr>
        <b/>
        <sz val="11"/>
        <rFont val="ＭＳ Ｐゴシック"/>
        <family val="3"/>
        <charset val="128"/>
      </rPr>
      <t xml:space="preserve">梁枠
</t>
    </r>
    <r>
      <rPr>
        <b/>
        <sz val="11"/>
        <rFont val="Arial"/>
        <family val="2"/>
      </rPr>
      <t>(1</t>
    </r>
    <r>
      <rPr>
        <b/>
        <sz val="11"/>
        <rFont val="ＭＳ Ｐゴシック"/>
        <family val="3"/>
        <charset val="128"/>
      </rPr>
      <t>本</t>
    </r>
    <r>
      <rPr>
        <b/>
        <sz val="11"/>
        <rFont val="Arial"/>
        <family val="2"/>
      </rPr>
      <t>)</t>
    </r>
    <r>
      <rPr>
        <b/>
        <sz val="11"/>
        <rFont val="ＭＳ Ｐゴシック"/>
        <family val="3"/>
        <charset val="128"/>
      </rPr>
      <t>　　　　</t>
    </r>
    <rPh sb="0" eb="1">
      <t>ハリ</t>
    </rPh>
    <rPh sb="1" eb="2">
      <t>ワク</t>
    </rPh>
    <rPh sb="5" eb="6">
      <t>ポン</t>
    </rPh>
    <phoneticPr fontId="3"/>
  </si>
  <si>
    <r>
      <t>60</t>
    </r>
    <r>
      <rPr>
        <b/>
        <sz val="11"/>
        <rFont val="ＭＳ Ｐゴシック"/>
        <family val="3"/>
        <charset val="128"/>
      </rPr>
      <t>角</t>
    </r>
    <r>
      <rPr>
        <b/>
        <sz val="11"/>
        <rFont val="ＭＳ ゴシック"/>
        <family val="3"/>
        <charset val="128"/>
      </rPr>
      <t xml:space="preserve">バタ
</t>
    </r>
    <r>
      <rPr>
        <b/>
        <sz val="11"/>
        <rFont val="Arial"/>
        <family val="2"/>
      </rPr>
      <t>(50)</t>
    </r>
    <r>
      <rPr>
        <b/>
        <sz val="11"/>
        <rFont val="ＭＳ ゴシック"/>
        <family val="3"/>
        <charset val="128"/>
      </rPr>
      <t>　　</t>
    </r>
    <rPh sb="2" eb="3">
      <t>カク</t>
    </rPh>
    <phoneticPr fontId="3"/>
  </si>
  <si>
    <t>ﾒｯｼｭｼｰﾄ(5)</t>
    <phoneticPr fontId="3"/>
  </si>
  <si>
    <r>
      <rPr>
        <b/>
        <sz val="11"/>
        <rFont val="ＭＳ Ｐゴシック"/>
        <family val="2"/>
        <charset val="128"/>
      </rPr>
      <t>防音ｼｰﾄ</t>
    </r>
    <r>
      <rPr>
        <b/>
        <sz val="11"/>
        <rFont val="Arial"/>
        <family val="2"/>
      </rPr>
      <t>(2)</t>
    </r>
    <rPh sb="0" eb="2">
      <t>ボウオン</t>
    </rPh>
    <phoneticPr fontId="3"/>
  </si>
  <si>
    <t>ひも　　本</t>
    <rPh sb="4" eb="5">
      <t>ホン</t>
    </rPh>
    <phoneticPr fontId="2"/>
  </si>
  <si>
    <t>ひも　　本　</t>
    <rPh sb="4" eb="5">
      <t>ホン</t>
    </rPh>
    <phoneticPr fontId="2"/>
  </si>
  <si>
    <t>　壁つなぎ　　</t>
    <rPh sb="1" eb="2">
      <t>カベ</t>
    </rPh>
    <phoneticPr fontId="3"/>
  </si>
  <si>
    <t>500(20)</t>
    <phoneticPr fontId="2"/>
  </si>
  <si>
    <r>
      <rPr>
        <b/>
        <sz val="11"/>
        <rFont val="ＭＳ ゴシック"/>
        <family val="3"/>
        <charset val="128"/>
      </rPr>
      <t xml:space="preserve">鋼製脚立
</t>
    </r>
    <r>
      <rPr>
        <b/>
        <sz val="11"/>
        <rFont val="Arial"/>
        <family val="3"/>
      </rPr>
      <t>(10)</t>
    </r>
    <r>
      <rPr>
        <b/>
        <sz val="11"/>
        <rFont val="ＭＳ ゴシック"/>
        <family val="3"/>
        <charset val="128"/>
      </rPr>
      <t>　</t>
    </r>
    <rPh sb="0" eb="2">
      <t>コウセイ</t>
    </rPh>
    <rPh sb="2" eb="4">
      <t>キャタツ</t>
    </rPh>
    <phoneticPr fontId="3"/>
  </si>
  <si>
    <t>ベランダステップ
(10)　　　</t>
    <phoneticPr fontId="3"/>
  </si>
  <si>
    <r>
      <rPr>
        <b/>
        <sz val="11"/>
        <rFont val="ＭＳ Ｐゴシック"/>
        <family val="3"/>
        <charset val="128"/>
      </rPr>
      <t xml:space="preserve">サポート
</t>
    </r>
    <r>
      <rPr>
        <b/>
        <sz val="11"/>
        <rFont val="Arial"/>
        <family val="2"/>
      </rPr>
      <t>(25)</t>
    </r>
    <r>
      <rPr>
        <b/>
        <sz val="11"/>
        <rFont val="ＭＳ Ｐゴシック"/>
        <family val="3"/>
        <charset val="128"/>
      </rPr>
      <t>　</t>
    </r>
    <phoneticPr fontId="3"/>
  </si>
  <si>
    <r>
      <t>100</t>
    </r>
    <r>
      <rPr>
        <b/>
        <sz val="11"/>
        <rFont val="ＭＳ Ｐゴシック"/>
        <family val="2"/>
        <charset val="128"/>
      </rPr>
      <t>角バタ</t>
    </r>
    <r>
      <rPr>
        <b/>
        <sz val="11"/>
        <rFont val="Arial"/>
        <family val="2"/>
      </rPr>
      <t xml:space="preserve">
(</t>
    </r>
    <r>
      <rPr>
        <b/>
        <sz val="11"/>
        <rFont val="ＭＳ Ｐゴシック"/>
        <family val="2"/>
        <charset val="128"/>
      </rPr>
      <t>25)</t>
    </r>
    <rPh sb="3" eb="4">
      <t>カク</t>
    </rPh>
    <phoneticPr fontId="3"/>
  </si>
  <si>
    <r>
      <rPr>
        <b/>
        <sz val="11"/>
        <rFont val="ＭＳ Ｐゴシック"/>
        <family val="3"/>
        <charset val="128"/>
      </rPr>
      <t>万能板</t>
    </r>
    <r>
      <rPr>
        <b/>
        <sz val="11"/>
        <rFont val="Arial"/>
        <family val="3"/>
      </rPr>
      <t>(50)</t>
    </r>
    <r>
      <rPr>
        <b/>
        <sz val="11"/>
        <rFont val="ＭＳ Ｐゴシック"/>
        <family val="3"/>
        <charset val="128"/>
      </rPr>
      <t>　　　　</t>
    </r>
    <rPh sb="0" eb="2">
      <t>バンノウ</t>
    </rPh>
    <rPh sb="2" eb="3">
      <t>バン</t>
    </rPh>
    <phoneticPr fontId="3"/>
  </si>
  <si>
    <t>（20）</t>
    <phoneticPr fontId="2"/>
  </si>
  <si>
    <r>
      <rPr>
        <b/>
        <sz val="11"/>
        <rFont val="ＭＳ Ｐゴシック"/>
        <family val="3"/>
        <charset val="128"/>
      </rPr>
      <t>親綱支柱</t>
    </r>
    <r>
      <rPr>
        <b/>
        <sz val="11"/>
        <rFont val="Arial"/>
        <family val="2"/>
      </rPr>
      <t>(48)</t>
    </r>
    <rPh sb="0" eb="1">
      <t>オヤ</t>
    </rPh>
    <rPh sb="1" eb="2">
      <t>ツナ</t>
    </rPh>
    <rPh sb="2" eb="4">
      <t>シチュウ</t>
    </rPh>
    <phoneticPr fontId="3"/>
  </si>
  <si>
    <r>
      <rPr>
        <b/>
        <sz val="11"/>
        <rFont val="ＭＳ Ｐゴシック"/>
        <family val="3"/>
        <charset val="128"/>
      </rPr>
      <t>足場板</t>
    </r>
    <r>
      <rPr>
        <b/>
        <sz val="11"/>
        <rFont val="Arial"/>
        <family val="3"/>
      </rPr>
      <t>(50)</t>
    </r>
    <r>
      <rPr>
        <b/>
        <sz val="11"/>
        <rFont val="ＭＳ Ｐゴシック"/>
        <family val="3"/>
        <charset val="128"/>
      </rPr>
      <t>　　　　</t>
    </r>
    <rPh sb="0" eb="2">
      <t>アシバ</t>
    </rPh>
    <rPh sb="2" eb="3">
      <t>イタ</t>
    </rPh>
    <phoneticPr fontId="3"/>
  </si>
  <si>
    <r>
      <rPr>
        <b/>
        <sz val="11"/>
        <rFont val="ＭＳ Ｐゴシック"/>
        <family val="3"/>
        <charset val="128"/>
      </rPr>
      <t>鋼製
足場板</t>
    </r>
    <r>
      <rPr>
        <b/>
        <sz val="11"/>
        <rFont val="Arial"/>
        <family val="3"/>
      </rPr>
      <t>(40)</t>
    </r>
    <r>
      <rPr>
        <b/>
        <sz val="11"/>
        <rFont val="ＭＳ Ｐゴシック"/>
        <family val="3"/>
        <charset val="128"/>
      </rPr>
      <t>　　</t>
    </r>
    <rPh sb="0" eb="2">
      <t>コウセイ</t>
    </rPh>
    <rPh sb="3" eb="5">
      <t>アシバ</t>
    </rPh>
    <rPh sb="5" eb="6">
      <t>イタ</t>
    </rPh>
    <phoneticPr fontId="3"/>
  </si>
  <si>
    <r>
      <rPr>
        <b/>
        <sz val="11"/>
        <rFont val="ＭＳ Ｐゴシック"/>
        <family val="3"/>
        <charset val="128"/>
      </rPr>
      <t xml:space="preserve">アルミ板
</t>
    </r>
    <r>
      <rPr>
        <b/>
        <sz val="11"/>
        <rFont val="Arial"/>
        <family val="2"/>
      </rPr>
      <t>(40)</t>
    </r>
    <rPh sb="3" eb="4">
      <t>イタ</t>
    </rPh>
    <phoneticPr fontId="3"/>
  </si>
  <si>
    <r>
      <rPr>
        <b/>
        <sz val="11"/>
        <rFont val="ＭＳ Ｐゴシック"/>
        <family val="3"/>
        <charset val="128"/>
      </rPr>
      <t>敷板</t>
    </r>
    <r>
      <rPr>
        <b/>
        <sz val="11"/>
        <rFont val="Arial"/>
        <family val="3"/>
      </rPr>
      <t>(50)</t>
    </r>
    <r>
      <rPr>
        <b/>
        <sz val="11"/>
        <rFont val="ＭＳ Ｐゴシック"/>
        <family val="3"/>
        <charset val="128"/>
      </rPr>
      <t>　　　　　　</t>
    </r>
    <rPh sb="0" eb="2">
      <t>シキイタ</t>
    </rPh>
    <phoneticPr fontId="3"/>
  </si>
  <si>
    <r>
      <rPr>
        <b/>
        <sz val="11"/>
        <rFont val="ＭＳ Ｐゴシック"/>
        <family val="3"/>
        <charset val="128"/>
      </rPr>
      <t>打込</t>
    </r>
    <r>
      <rPr>
        <b/>
        <sz val="11"/>
        <rFont val="Arial"/>
        <family val="2"/>
      </rPr>
      <t>T</t>
    </r>
    <r>
      <rPr>
        <b/>
        <sz val="11"/>
        <rFont val="ＭＳ Ｐゴシック"/>
        <family val="3"/>
        <charset val="128"/>
      </rPr>
      <t>ﾎﾟｰﾙ</t>
    </r>
    <r>
      <rPr>
        <b/>
        <sz val="11"/>
        <rFont val="Arial"/>
        <family val="3"/>
      </rPr>
      <t>(50)</t>
    </r>
    <rPh sb="0" eb="1">
      <t>ウ</t>
    </rPh>
    <rPh sb="1" eb="2">
      <t>コ</t>
    </rPh>
    <phoneticPr fontId="3"/>
  </si>
  <si>
    <r>
      <rPr>
        <b/>
        <sz val="11"/>
        <rFont val="ＭＳ Ｐゴシック"/>
        <family val="3"/>
        <charset val="128"/>
      </rPr>
      <t>くい丸</t>
    </r>
    <r>
      <rPr>
        <b/>
        <sz val="11"/>
        <rFont val="Arial"/>
        <family val="2"/>
      </rPr>
      <t>(50)</t>
    </r>
    <rPh sb="2" eb="3">
      <t>マル</t>
    </rPh>
    <phoneticPr fontId="3"/>
  </si>
  <si>
    <t>(20)</t>
    <phoneticPr fontId="3"/>
  </si>
  <si>
    <r>
      <rPr>
        <b/>
        <sz val="11"/>
        <rFont val="ＭＳ Ｐゴシック"/>
        <family val="3"/>
        <charset val="128"/>
      </rPr>
      <t>鉄筋フック</t>
    </r>
    <r>
      <rPr>
        <b/>
        <sz val="11"/>
        <rFont val="Arial"/>
        <family val="2"/>
      </rPr>
      <t>(20)</t>
    </r>
    <rPh sb="0" eb="2">
      <t>テッキン</t>
    </rPh>
    <phoneticPr fontId="3"/>
  </si>
  <si>
    <r>
      <rPr>
        <b/>
        <sz val="9"/>
        <rFont val="ＭＳ Ｐゴシック"/>
        <family val="3"/>
        <charset val="128"/>
      </rPr>
      <t>木製巾木</t>
    </r>
    <r>
      <rPr>
        <b/>
        <sz val="9"/>
        <rFont val="Arial"/>
        <family val="2"/>
      </rPr>
      <t>(100)</t>
    </r>
    <rPh sb="0" eb="2">
      <t>モクセイ</t>
    </rPh>
    <rPh sb="2" eb="3">
      <t>ハバ</t>
    </rPh>
    <rPh sb="3" eb="4">
      <t>キ</t>
    </rPh>
    <phoneticPr fontId="3"/>
  </si>
  <si>
    <r>
      <rPr>
        <b/>
        <sz val="11"/>
        <rFont val="ＭＳ Ｐゴシック"/>
        <family val="3"/>
        <charset val="128"/>
      </rPr>
      <t>手摺柱</t>
    </r>
    <r>
      <rPr>
        <b/>
        <sz val="11"/>
        <rFont val="Arial"/>
        <family val="3"/>
      </rPr>
      <t>(</t>
    </r>
    <r>
      <rPr>
        <b/>
        <sz val="11"/>
        <rFont val="Arial"/>
        <family val="2"/>
      </rPr>
      <t>50</t>
    </r>
    <r>
      <rPr>
        <b/>
        <sz val="11"/>
        <rFont val="游ゴシック"/>
        <family val="2"/>
        <charset val="128"/>
      </rPr>
      <t>）</t>
    </r>
    <rPh sb="0" eb="2">
      <t>テスリ</t>
    </rPh>
    <rPh sb="2" eb="3">
      <t>バシラ</t>
    </rPh>
    <phoneticPr fontId="3"/>
  </si>
  <si>
    <t>1009(10)</t>
    <phoneticPr fontId="2"/>
  </si>
  <si>
    <t>1007(10)</t>
    <phoneticPr fontId="2"/>
  </si>
  <si>
    <t>2009(20)</t>
    <phoneticPr fontId="2"/>
  </si>
  <si>
    <t>2005(20)</t>
    <phoneticPr fontId="2"/>
  </si>
  <si>
    <r>
      <rPr>
        <b/>
        <sz val="10"/>
        <rFont val="ＭＳ Ｐゴシック"/>
        <family val="3"/>
        <charset val="128"/>
      </rPr>
      <t>ﾌﾞﾗｹｯﾄ枠</t>
    </r>
    <r>
      <rPr>
        <b/>
        <sz val="10"/>
        <rFont val="Arial"/>
        <family val="3"/>
      </rPr>
      <t>(</t>
    </r>
    <r>
      <rPr>
        <b/>
        <sz val="10"/>
        <rFont val="Arial"/>
        <family val="2"/>
      </rPr>
      <t>25</t>
    </r>
    <r>
      <rPr>
        <b/>
        <sz val="10"/>
        <rFont val="游ゴシック"/>
        <family val="2"/>
        <charset val="128"/>
      </rPr>
      <t>）</t>
    </r>
    <rPh sb="6" eb="7">
      <t>ワク</t>
    </rPh>
    <phoneticPr fontId="3"/>
  </si>
  <si>
    <t>ﾒｯｼｭ・防音1.8は100枚ずつﾊﾟﾚｯﾄ入</t>
    <rPh sb="5" eb="7">
      <t>ボウオン</t>
    </rPh>
    <rPh sb="14" eb="15">
      <t>マイ</t>
    </rPh>
    <phoneticPr fontId="2"/>
  </si>
  <si>
    <r>
      <rPr>
        <b/>
        <sz val="10"/>
        <rFont val="ＭＳ Ｐゴシック"/>
        <family val="3"/>
        <charset val="128"/>
      </rPr>
      <t xml:space="preserve">
アルバトロス
支柱</t>
    </r>
    <r>
      <rPr>
        <b/>
        <sz val="10"/>
        <rFont val="Arial"/>
        <family val="2"/>
      </rPr>
      <t xml:space="preserve">(40)
</t>
    </r>
    <r>
      <rPr>
        <b/>
        <sz val="10"/>
        <rFont val="ＭＳ Ｐゴシック"/>
        <family val="2"/>
        <charset val="128"/>
      </rPr>
      <t>※</t>
    </r>
    <r>
      <rPr>
        <b/>
        <sz val="10"/>
        <rFont val="Arial"/>
        <family val="2"/>
      </rPr>
      <t>450</t>
    </r>
    <r>
      <rPr>
        <b/>
        <sz val="10"/>
        <rFont val="ＭＳ Ｐゴシック"/>
        <family val="2"/>
        <charset val="128"/>
      </rPr>
      <t>のみ梱包なし</t>
    </r>
    <rPh sb="12" eb="14">
      <t>シチュウ</t>
    </rPh>
    <rPh sb="27" eb="29">
      <t>コンポウ</t>
    </rPh>
    <phoneticPr fontId="3"/>
  </si>
  <si>
    <r>
      <rPr>
        <b/>
        <sz val="10"/>
        <rFont val="ＭＳ Ｐゴシック"/>
        <family val="2"/>
        <charset val="128"/>
      </rPr>
      <t xml:space="preserve">
アルバトロス
布材</t>
    </r>
    <r>
      <rPr>
        <b/>
        <sz val="10"/>
        <rFont val="Arial"/>
        <family val="2"/>
      </rPr>
      <t xml:space="preserve">(50)
</t>
    </r>
    <r>
      <rPr>
        <b/>
        <sz val="10"/>
        <rFont val="Arial"/>
        <family val="2"/>
        <charset val="128"/>
      </rPr>
      <t xml:space="preserve">
</t>
    </r>
    <r>
      <rPr>
        <b/>
        <sz val="10"/>
        <rFont val="ＭＳ Ｐゴシック"/>
        <family val="2"/>
        <charset val="128"/>
      </rPr>
      <t>※</t>
    </r>
    <r>
      <rPr>
        <b/>
        <sz val="10"/>
        <rFont val="Arial"/>
        <family val="2"/>
        <charset val="128"/>
      </rPr>
      <t>360</t>
    </r>
    <r>
      <rPr>
        <b/>
        <sz val="10"/>
        <rFont val="ＭＳ Ｐゴシック"/>
        <family val="2"/>
        <charset val="128"/>
      </rPr>
      <t>以下は梱包なし</t>
    </r>
    <rPh sb="8" eb="10">
      <t>ヌノザイ</t>
    </rPh>
    <rPh sb="21" eb="23">
      <t>イカ</t>
    </rPh>
    <rPh sb="24" eb="26">
      <t>コンポウ</t>
    </rPh>
    <phoneticPr fontId="3"/>
  </si>
  <si>
    <t>1005(10)</t>
    <phoneticPr fontId="2"/>
  </si>
  <si>
    <t>強力サポート
（50）</t>
    <rPh sb="0" eb="2">
      <t>キョウリョク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</si>
</sst>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F800]dddd\,\ mmmm\ dd\,\ yyyy"/>
    <numFmt numFmtId="177" formatCode="yyyy&quot;年&quot;m&quot;月&quot;d&quot;日&quot;;@"/>
    <numFmt numFmtId="178" formatCode="h&quot;時&quot;mm&quot;分&quot;&quot;着&quot;"/>
    <numFmt numFmtId="179" formatCode="0.0_);[Red]\(0.0\)"/>
    <numFmt numFmtId="180" formatCode="0_ "/>
    <numFmt numFmtId="181" formatCode="0_);[Red]\(0\)"/>
    <numFmt numFmtId="182" formatCode="0.00_);[Red]\(0.00\)"/>
    <numFmt numFmtId="183" formatCode="0.00_ "/>
    <numFmt numFmtId="184" formatCode="0.000_);[Red]\(0.000\)"/>
  </numFmts>
  <fonts count="49">
    <font>
      <sz val="11"/>
      <color theme="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Arial"/>
      <family val="2"/>
    </font>
    <font>
      <b/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Arial"/>
      <family val="2"/>
    </font>
    <font>
      <b/>
      <sz val="11"/>
      <name val="Arial"/>
      <family val="2"/>
    </font>
    <font>
      <b/>
      <sz val="11"/>
      <name val="ＭＳ Ｐゴシック"/>
      <family val="3"/>
      <charset val="128"/>
    </font>
    <font>
      <sz val="10"/>
      <name val="Arial"/>
      <family val="2"/>
    </font>
    <font>
      <sz val="9"/>
      <name val="Arial"/>
      <family val="2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游ゴシック"/>
      <family val="2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2"/>
      <charset val="128"/>
    </font>
    <font>
      <sz val="8"/>
      <name val="Arial"/>
      <family val="2"/>
    </font>
    <font>
      <sz val="8"/>
      <name val="ＭＳ Ｐゴシック"/>
      <family val="3"/>
      <charset val="128"/>
    </font>
    <font>
      <sz val="10"/>
      <name val="ＭＳ Ｐゴシック"/>
      <family val="2"/>
      <charset val="128"/>
    </font>
    <font>
      <b/>
      <sz val="9"/>
      <name val="Arial"/>
      <family val="2"/>
    </font>
    <font>
      <b/>
      <sz val="9"/>
      <name val="ＭＳ Ｐゴシック"/>
      <family val="3"/>
      <charset val="128"/>
    </font>
    <font>
      <sz val="9"/>
      <name val="ＭＳ Ｐゴシック"/>
      <family val="2"/>
      <charset val="128"/>
    </font>
    <font>
      <b/>
      <sz val="8"/>
      <name val="Arial"/>
      <family val="2"/>
    </font>
    <font>
      <b/>
      <sz val="8"/>
      <name val="ＭＳ Ｐゴシック"/>
      <family val="3"/>
      <charset val="128"/>
    </font>
    <font>
      <b/>
      <sz val="11"/>
      <name val="游ゴシック"/>
      <family val="2"/>
      <charset val="128"/>
    </font>
    <font>
      <b/>
      <sz val="9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FF0000"/>
      <name val="Arial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Arial"/>
      <family val="2"/>
    </font>
    <font>
      <sz val="12"/>
      <name val="ＭＳ Ｐゴシック"/>
      <family val="2"/>
      <charset val="128"/>
    </font>
    <font>
      <sz val="8"/>
      <name val="ＭＳ Ｐゴシック"/>
      <family val="2"/>
      <charset val="128"/>
    </font>
    <font>
      <b/>
      <sz val="10"/>
      <name val="ＭＳ Ｐゴシック"/>
      <family val="2"/>
      <charset val="128"/>
    </font>
    <font>
      <b/>
      <sz val="10"/>
      <name val="Arial"/>
      <family val="2"/>
      <charset val="128"/>
    </font>
    <font>
      <b/>
      <sz val="10"/>
      <name val="Arial"/>
      <family val="3"/>
      <charset val="128"/>
    </font>
    <font>
      <b/>
      <sz val="16"/>
      <name val="Arial"/>
      <family val="2"/>
    </font>
    <font>
      <b/>
      <sz val="16"/>
      <name val="ＭＳ Ｐゴシック"/>
      <family val="3"/>
      <charset val="128"/>
    </font>
    <font>
      <b/>
      <sz val="11"/>
      <name val="Arial"/>
      <family val="3"/>
    </font>
    <font>
      <b/>
      <sz val="11"/>
      <name val="Arial"/>
      <family val="3"/>
      <charset val="128"/>
    </font>
    <font>
      <sz val="7"/>
      <name val="Arial"/>
      <family val="2"/>
    </font>
    <font>
      <sz val="7"/>
      <name val="ＭＳ Ｐゴシック"/>
      <family val="3"/>
      <charset val="128"/>
    </font>
    <font>
      <b/>
      <sz val="11"/>
      <name val="Arial"/>
      <family val="2"/>
      <charset val="128"/>
    </font>
    <font>
      <b/>
      <sz val="9"/>
      <name val="Arial"/>
      <family val="3"/>
      <charset val="128"/>
    </font>
    <font>
      <b/>
      <sz val="10"/>
      <name val="Arial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</borders>
  <cellStyleXfs count="2">
    <xf numFmtId="0" fontId="0" fillId="0" borderId="0">
      <alignment vertical="center"/>
    </xf>
    <xf numFmtId="0" fontId="31" fillId="0" borderId="0"/>
  </cellStyleXfs>
  <cellXfs count="371">
    <xf numFmtId="0" fontId="0" fillId="0" borderId="0" xfId="0">
      <alignment vertical="center"/>
    </xf>
    <xf numFmtId="0" fontId="10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5" fillId="2" borderId="7" xfId="1" applyFont="1" applyFill="1" applyBorder="1" applyAlignment="1">
      <alignment wrapText="1"/>
    </xf>
    <xf numFmtId="0" fontId="10" fillId="0" borderId="0" xfId="1" applyFont="1" applyAlignment="1">
      <alignment wrapText="1"/>
    </xf>
    <xf numFmtId="183" fontId="4" fillId="0" borderId="0" xfId="1" applyNumberFormat="1" applyFont="1" applyAlignment="1">
      <alignment wrapText="1"/>
    </xf>
    <xf numFmtId="0" fontId="7" fillId="0" borderId="0" xfId="1" applyFont="1" applyAlignment="1">
      <alignment wrapText="1"/>
    </xf>
    <xf numFmtId="0" fontId="5" fillId="2" borderId="13" xfId="1" applyFont="1" applyFill="1" applyBorder="1" applyAlignment="1">
      <alignment wrapText="1"/>
    </xf>
    <xf numFmtId="49" fontId="8" fillId="4" borderId="24" xfId="1" applyNumberFormat="1" applyFont="1" applyFill="1" applyBorder="1" applyAlignment="1">
      <alignment horizontal="center" vertical="center" wrapText="1"/>
    </xf>
    <xf numFmtId="49" fontId="10" fillId="0" borderId="25" xfId="1" applyNumberFormat="1" applyFont="1" applyBorder="1" applyAlignment="1">
      <alignment horizontal="center" vertical="center" wrapText="1"/>
    </xf>
    <xf numFmtId="179" fontId="10" fillId="0" borderId="26" xfId="1" applyNumberFormat="1" applyFont="1" applyBorder="1" applyAlignment="1">
      <alignment horizontal="center" vertical="center" wrapText="1"/>
    </xf>
    <xf numFmtId="179" fontId="7" fillId="0" borderId="26" xfId="1" applyNumberFormat="1" applyFont="1" applyBorder="1" applyAlignment="1">
      <alignment horizontal="center" vertical="center" wrapText="1"/>
    </xf>
    <xf numFmtId="49" fontId="8" fillId="4" borderId="28" xfId="1" applyNumberFormat="1" applyFont="1" applyFill="1" applyBorder="1" applyAlignment="1">
      <alignment horizontal="center" vertical="center" wrapText="1"/>
    </xf>
    <xf numFmtId="49" fontId="10" fillId="0" borderId="29" xfId="1" applyNumberFormat="1" applyFont="1" applyBorder="1" applyAlignment="1">
      <alignment horizontal="center" vertical="center" wrapText="1"/>
    </xf>
    <xf numFmtId="179" fontId="10" fillId="0" borderId="5" xfId="1" applyNumberFormat="1" applyFont="1" applyBorder="1" applyAlignment="1">
      <alignment horizontal="center" vertical="center" wrapText="1"/>
    </xf>
    <xf numFmtId="179" fontId="7" fillId="0" borderId="11" xfId="1" applyNumberFormat="1" applyFont="1" applyBorder="1" applyAlignment="1">
      <alignment horizontal="center" vertical="center" wrapText="1"/>
    </xf>
    <xf numFmtId="49" fontId="10" fillId="0" borderId="30" xfId="1" applyNumberFormat="1" applyFont="1" applyBorder="1" applyAlignment="1">
      <alignment horizontal="center" vertical="center" wrapText="1"/>
    </xf>
    <xf numFmtId="179" fontId="10" fillId="0" borderId="31" xfId="1" applyNumberFormat="1" applyFont="1" applyBorder="1" applyAlignment="1">
      <alignment horizontal="center" vertical="center" wrapText="1"/>
    </xf>
    <xf numFmtId="179" fontId="7" fillId="0" borderId="14" xfId="1" applyNumberFormat="1" applyFont="1" applyBorder="1" applyAlignment="1">
      <alignment horizontal="center" vertical="center" wrapText="1"/>
    </xf>
    <xf numFmtId="49" fontId="10" fillId="0" borderId="33" xfId="1" applyNumberFormat="1" applyFont="1" applyBorder="1" applyAlignment="1">
      <alignment horizontal="center" vertical="center" wrapText="1"/>
    </xf>
    <xf numFmtId="179" fontId="7" fillId="0" borderId="12" xfId="1" applyNumberFormat="1" applyFont="1" applyBorder="1" applyAlignment="1">
      <alignment horizontal="center" vertical="center" wrapText="1"/>
    </xf>
    <xf numFmtId="183" fontId="18" fillId="0" borderId="13" xfId="1" applyNumberFormat="1" applyFont="1" applyBorder="1" applyAlignment="1">
      <alignment wrapText="1"/>
    </xf>
    <xf numFmtId="183" fontId="10" fillId="0" borderId="13" xfId="1" applyNumberFormat="1" applyFont="1" applyBorder="1" applyAlignment="1">
      <alignment wrapText="1"/>
    </xf>
    <xf numFmtId="49" fontId="10" fillId="0" borderId="35" xfId="1" applyNumberFormat="1" applyFont="1" applyBorder="1" applyAlignment="1">
      <alignment horizontal="center" vertical="center" wrapText="1"/>
    </xf>
    <xf numFmtId="179" fontId="10" fillId="0" borderId="11" xfId="1" applyNumberFormat="1" applyFont="1" applyBorder="1" applyAlignment="1">
      <alignment horizontal="center" vertical="center" wrapText="1"/>
    </xf>
    <xf numFmtId="49" fontId="10" fillId="0" borderId="38" xfId="1" applyNumberFormat="1" applyFont="1" applyBorder="1" applyAlignment="1">
      <alignment horizontal="center" vertical="center" wrapText="1"/>
    </xf>
    <xf numFmtId="0" fontId="18" fillId="0" borderId="13" xfId="1" applyFont="1" applyBorder="1" applyAlignment="1">
      <alignment wrapText="1"/>
    </xf>
    <xf numFmtId="49" fontId="8" fillId="4" borderId="41" xfId="1" applyNumberFormat="1" applyFont="1" applyFill="1" applyBorder="1" applyAlignment="1">
      <alignment horizontal="center" vertical="center" wrapText="1"/>
    </xf>
    <xf numFmtId="49" fontId="10" fillId="0" borderId="42" xfId="1" applyNumberFormat="1" applyFont="1" applyBorder="1" applyAlignment="1">
      <alignment horizontal="center" vertical="center" wrapText="1"/>
    </xf>
    <xf numFmtId="179" fontId="10" fillId="0" borderId="20" xfId="1" applyNumberFormat="1" applyFont="1" applyBorder="1" applyAlignment="1">
      <alignment horizontal="center" vertical="center" wrapText="1"/>
    </xf>
    <xf numFmtId="49" fontId="11" fillId="0" borderId="38" xfId="1" applyNumberFormat="1" applyFont="1" applyBorder="1" applyAlignment="1">
      <alignment horizontal="center" vertical="center" wrapText="1"/>
    </xf>
    <xf numFmtId="179" fontId="10" fillId="0" borderId="44" xfId="1" applyNumberFormat="1" applyFont="1" applyBorder="1" applyAlignment="1">
      <alignment horizontal="center" vertical="center" wrapText="1"/>
    </xf>
    <xf numFmtId="49" fontId="5" fillId="4" borderId="41" xfId="1" applyNumberFormat="1" applyFont="1" applyFill="1" applyBorder="1" applyAlignment="1">
      <alignment horizontal="center" vertical="center" shrinkToFit="1"/>
    </xf>
    <xf numFmtId="49" fontId="10" fillId="0" borderId="46" xfId="1" applyNumberFormat="1" applyFont="1" applyBorder="1" applyAlignment="1">
      <alignment horizontal="center" vertical="center" wrapText="1"/>
    </xf>
    <xf numFmtId="179" fontId="10" fillId="0" borderId="47" xfId="1" applyNumberFormat="1" applyFont="1" applyBorder="1" applyAlignment="1">
      <alignment horizontal="center" vertical="center" wrapText="1"/>
    </xf>
    <xf numFmtId="49" fontId="10" fillId="0" borderId="48" xfId="1" applyNumberFormat="1" applyFont="1" applyBorder="1" applyAlignment="1">
      <alignment horizontal="center" vertical="center" wrapText="1"/>
    </xf>
    <xf numFmtId="179" fontId="10" fillId="0" borderId="38" xfId="1" applyNumberFormat="1" applyFont="1" applyBorder="1" applyAlignment="1">
      <alignment horizontal="center" vertical="center" wrapText="1"/>
    </xf>
    <xf numFmtId="49" fontId="10" fillId="0" borderId="50" xfId="1" applyNumberFormat="1" applyFont="1" applyBorder="1" applyAlignment="1">
      <alignment horizontal="center" vertical="center" wrapText="1"/>
    </xf>
    <xf numFmtId="183" fontId="10" fillId="0" borderId="14" xfId="1" applyNumberFormat="1" applyFont="1" applyBorder="1" applyAlignment="1">
      <alignment wrapText="1"/>
    </xf>
    <xf numFmtId="0" fontId="8" fillId="0" borderId="0" xfId="1" applyFont="1" applyAlignment="1">
      <alignment horizontal="right" wrapText="1"/>
    </xf>
    <xf numFmtId="0" fontId="8" fillId="0" borderId="0" xfId="1" applyFont="1" applyAlignment="1">
      <alignment wrapText="1"/>
    </xf>
    <xf numFmtId="49" fontId="10" fillId="0" borderId="52" xfId="1" applyNumberFormat="1" applyFont="1" applyBorder="1" applyAlignment="1">
      <alignment horizontal="center" vertical="center" wrapText="1"/>
    </xf>
    <xf numFmtId="49" fontId="10" fillId="0" borderId="54" xfId="1" applyNumberFormat="1" applyFont="1" applyBorder="1" applyAlignment="1">
      <alignment horizontal="center" vertical="center" wrapText="1"/>
    </xf>
    <xf numFmtId="179" fontId="10" fillId="0" borderId="54" xfId="1" applyNumberFormat="1" applyFont="1" applyBorder="1" applyAlignment="1">
      <alignment horizontal="center" vertical="center" wrapText="1"/>
    </xf>
    <xf numFmtId="49" fontId="10" fillId="0" borderId="59" xfId="1" applyNumberFormat="1" applyFont="1" applyBorder="1" applyAlignment="1">
      <alignment horizontal="center" vertical="center" wrapText="1"/>
    </xf>
    <xf numFmtId="179" fontId="10" fillId="0" borderId="0" xfId="1" applyNumberFormat="1" applyFont="1" applyAlignment="1">
      <alignment horizontal="center" vertical="center" wrapText="1"/>
    </xf>
    <xf numFmtId="0" fontId="32" fillId="0" borderId="0" xfId="1" applyFont="1" applyAlignment="1">
      <alignment wrapText="1"/>
    </xf>
    <xf numFmtId="49" fontId="11" fillId="0" borderId="61" xfId="1" applyNumberFormat="1" applyFont="1" applyBorder="1" applyAlignment="1">
      <alignment horizontal="center" vertical="center" wrapText="1"/>
    </xf>
    <xf numFmtId="49" fontId="11" fillId="0" borderId="42" xfId="1" applyNumberFormat="1" applyFont="1" applyBorder="1" applyAlignment="1">
      <alignment horizontal="center" vertical="center" wrapText="1"/>
    </xf>
    <xf numFmtId="49" fontId="11" fillId="0" borderId="33" xfId="1" applyNumberFormat="1" applyFont="1" applyBorder="1" applyAlignment="1">
      <alignment horizontal="center" vertical="center" wrapText="1"/>
    </xf>
    <xf numFmtId="49" fontId="5" fillId="4" borderId="28" xfId="1" applyNumberFormat="1" applyFont="1" applyFill="1" applyBorder="1" applyAlignment="1">
      <alignment horizontal="center" vertical="center" wrapText="1"/>
    </xf>
    <xf numFmtId="0" fontId="34" fillId="0" borderId="0" xfId="1" applyFont="1" applyAlignment="1">
      <alignment horizontal="right" wrapText="1"/>
    </xf>
    <xf numFmtId="49" fontId="11" fillId="0" borderId="54" xfId="1" applyNumberFormat="1" applyFont="1" applyBorder="1" applyAlignment="1">
      <alignment horizontal="center" vertical="center" wrapText="1"/>
    </xf>
    <xf numFmtId="49" fontId="10" fillId="0" borderId="61" xfId="1" applyNumberFormat="1" applyFont="1" applyBorder="1" applyAlignment="1">
      <alignment horizontal="center" vertical="center" wrapText="1"/>
    </xf>
    <xf numFmtId="49" fontId="8" fillId="4" borderId="65" xfId="1" applyNumberFormat="1" applyFont="1" applyFill="1" applyBorder="1" applyAlignment="1">
      <alignment horizontal="center" vertical="center" wrapText="1"/>
    </xf>
    <xf numFmtId="49" fontId="10" fillId="0" borderId="66" xfId="1" applyNumberFormat="1" applyFont="1" applyBorder="1" applyAlignment="1">
      <alignment horizontal="center" vertical="center" wrapText="1"/>
    </xf>
    <xf numFmtId="179" fontId="10" fillId="0" borderId="2" xfId="1" applyNumberFormat="1" applyFont="1" applyBorder="1" applyAlignment="1">
      <alignment horizontal="center" vertical="center" wrapText="1"/>
    </xf>
    <xf numFmtId="179" fontId="10" fillId="0" borderId="67" xfId="1" applyNumberFormat="1" applyFont="1" applyBorder="1" applyAlignment="1">
      <alignment horizontal="center" vertical="center" wrapText="1"/>
    </xf>
    <xf numFmtId="179" fontId="10" fillId="0" borderId="15" xfId="1" applyNumberFormat="1" applyFont="1" applyBorder="1" applyAlignment="1">
      <alignment horizontal="center" vertical="center" wrapText="1"/>
    </xf>
    <xf numFmtId="179" fontId="10" fillId="0" borderId="68" xfId="1" applyNumberFormat="1" applyFont="1" applyBorder="1" applyAlignment="1">
      <alignment horizontal="center" vertical="center" wrapText="1"/>
    </xf>
    <xf numFmtId="179" fontId="10" fillId="0" borderId="40" xfId="1" applyNumberFormat="1" applyFont="1" applyBorder="1" applyAlignment="1">
      <alignment horizontal="center" vertical="center" wrapText="1"/>
    </xf>
    <xf numFmtId="49" fontId="18" fillId="0" borderId="35" xfId="1" applyNumberFormat="1" applyFont="1" applyBorder="1" applyAlignment="1">
      <alignment horizontal="center" vertical="center" wrapText="1"/>
    </xf>
    <xf numFmtId="182" fontId="10" fillId="0" borderId="20" xfId="1" applyNumberFormat="1" applyFont="1" applyBorder="1" applyAlignment="1">
      <alignment horizontal="center" vertical="center" wrapText="1"/>
    </xf>
    <xf numFmtId="49" fontId="10" fillId="0" borderId="69" xfId="1" applyNumberFormat="1" applyFont="1" applyBorder="1" applyAlignment="1">
      <alignment horizontal="center" vertical="center" wrapText="1"/>
    </xf>
    <xf numFmtId="49" fontId="21" fillId="2" borderId="41" xfId="1" applyNumberFormat="1" applyFont="1" applyFill="1" applyBorder="1" applyAlignment="1">
      <alignment horizontal="center" vertical="center" wrapText="1"/>
    </xf>
    <xf numFmtId="182" fontId="10" fillId="0" borderId="47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79" fontId="7" fillId="0" borderId="0" xfId="1" applyNumberFormat="1" applyFont="1" applyAlignment="1">
      <alignment wrapText="1"/>
    </xf>
    <xf numFmtId="49" fontId="11" fillId="0" borderId="35" xfId="1" applyNumberFormat="1" applyFont="1" applyBorder="1" applyAlignment="1">
      <alignment horizontal="center" vertical="center" wrapText="1"/>
    </xf>
    <xf numFmtId="179" fontId="10" fillId="0" borderId="11" xfId="1" applyNumberFormat="1" applyFont="1" applyBorder="1" applyAlignment="1">
      <alignment horizontal="center" wrapText="1"/>
    </xf>
    <xf numFmtId="179" fontId="10" fillId="0" borderId="0" xfId="1" applyNumberFormat="1" applyFont="1" applyAlignment="1">
      <alignment horizontal="center" wrapText="1"/>
    </xf>
    <xf numFmtId="179" fontId="10" fillId="0" borderId="33" xfId="1" applyNumberFormat="1" applyFont="1" applyBorder="1" applyAlignment="1">
      <alignment horizontal="center" vertical="center" wrapText="1"/>
    </xf>
    <xf numFmtId="49" fontId="8" fillId="4" borderId="24" xfId="1" applyNumberFormat="1" applyFont="1" applyFill="1" applyBorder="1" applyAlignment="1">
      <alignment horizontal="center" vertical="center" shrinkToFit="1"/>
    </xf>
    <xf numFmtId="49" fontId="10" fillId="0" borderId="74" xfId="1" applyNumberFormat="1" applyFont="1" applyBorder="1" applyAlignment="1">
      <alignment horizontal="center" vertical="center" wrapText="1"/>
    </xf>
    <xf numFmtId="49" fontId="8" fillId="4" borderId="41" xfId="1" applyNumberFormat="1" applyFont="1" applyFill="1" applyBorder="1" applyAlignment="1">
      <alignment vertical="center" wrapText="1"/>
    </xf>
    <xf numFmtId="0" fontId="8" fillId="0" borderId="0" xfId="1" applyFont="1" applyAlignment="1">
      <alignment horizontal="right" shrinkToFit="1"/>
    </xf>
    <xf numFmtId="49" fontId="5" fillId="0" borderId="75" xfId="1" applyNumberFormat="1" applyFont="1" applyBorder="1" applyAlignment="1">
      <alignment horizontal="center" vertical="center" wrapText="1"/>
    </xf>
    <xf numFmtId="179" fontId="10" fillId="0" borderId="73" xfId="1" applyNumberFormat="1" applyFont="1" applyBorder="1" applyAlignment="1">
      <alignment horizontal="center" vertical="center" wrapText="1"/>
    </xf>
    <xf numFmtId="179" fontId="10" fillId="0" borderId="50" xfId="1" applyNumberFormat="1" applyFont="1" applyBorder="1" applyAlignment="1">
      <alignment horizontal="center" vertical="center" wrapText="1"/>
    </xf>
    <xf numFmtId="49" fontId="8" fillId="4" borderId="77" xfId="1" applyNumberFormat="1" applyFont="1" applyFill="1" applyBorder="1" applyAlignment="1">
      <alignment horizontal="center" vertical="center" wrapText="1"/>
    </xf>
    <xf numFmtId="49" fontId="10" fillId="0" borderId="78" xfId="1" applyNumberFormat="1" applyFont="1" applyBorder="1" applyAlignment="1">
      <alignment horizontal="center" vertical="center" wrapText="1"/>
    </xf>
    <xf numFmtId="179" fontId="10" fillId="0" borderId="78" xfId="1" applyNumberFormat="1" applyFont="1" applyBorder="1" applyAlignment="1">
      <alignment horizontal="center" vertical="center" wrapText="1"/>
    </xf>
    <xf numFmtId="49" fontId="8" fillId="4" borderId="41" xfId="1" applyNumberFormat="1" applyFont="1" applyFill="1" applyBorder="1" applyAlignment="1">
      <alignment horizontal="center" vertical="center" shrinkToFit="1"/>
    </xf>
    <xf numFmtId="49" fontId="24" fillId="4" borderId="65" xfId="1" applyNumberFormat="1" applyFont="1" applyFill="1" applyBorder="1" applyAlignment="1">
      <alignment horizontal="center" vertical="center" wrapText="1"/>
    </xf>
    <xf numFmtId="49" fontId="10" fillId="0" borderId="79" xfId="1" applyNumberFormat="1" applyFont="1" applyBorder="1" applyAlignment="1">
      <alignment horizontal="center" vertical="center" wrapText="1"/>
    </xf>
    <xf numFmtId="49" fontId="10" fillId="0" borderId="13" xfId="1" applyNumberFormat="1" applyFont="1" applyBorder="1" applyAlignment="1">
      <alignment horizontal="center" vertical="center" wrapText="1"/>
    </xf>
    <xf numFmtId="179" fontId="10" fillId="0" borderId="14" xfId="1" applyNumberFormat="1" applyFont="1" applyBorder="1" applyAlignment="1">
      <alignment horizontal="center" vertical="center" wrapText="1"/>
    </xf>
    <xf numFmtId="49" fontId="10" fillId="0" borderId="18" xfId="1" applyNumberFormat="1" applyFont="1" applyBorder="1" applyAlignment="1">
      <alignment horizontal="center" vertical="center" wrapText="1"/>
    </xf>
    <xf numFmtId="179" fontId="10" fillId="0" borderId="19" xfId="1" applyNumberFormat="1" applyFont="1" applyBorder="1" applyAlignment="1">
      <alignment horizontal="center" vertical="center" wrapText="1"/>
    </xf>
    <xf numFmtId="49" fontId="8" fillId="4" borderId="80" xfId="1" applyNumberFormat="1" applyFont="1" applyFill="1" applyBorder="1" applyAlignment="1">
      <alignment horizontal="center" vertical="center" wrapText="1"/>
    </xf>
    <xf numFmtId="49" fontId="8" fillId="4" borderId="82" xfId="1" applyNumberFormat="1" applyFont="1" applyFill="1" applyBorder="1" applyAlignment="1">
      <alignment horizontal="center" vertical="center" wrapText="1"/>
    </xf>
    <xf numFmtId="49" fontId="11" fillId="0" borderId="50" xfId="1" applyNumberFormat="1" applyFont="1" applyBorder="1" applyAlignment="1">
      <alignment horizontal="center" vertical="center" wrapText="1"/>
    </xf>
    <xf numFmtId="49" fontId="8" fillId="4" borderId="17" xfId="1" applyNumberFormat="1" applyFont="1" applyFill="1" applyBorder="1" applyAlignment="1">
      <alignment horizontal="center" vertical="center" wrapText="1"/>
    </xf>
    <xf numFmtId="49" fontId="10" fillId="0" borderId="83" xfId="1" applyNumberFormat="1" applyFont="1" applyBorder="1" applyAlignment="1">
      <alignment horizontal="center" vertical="center" wrapText="1"/>
    </xf>
    <xf numFmtId="184" fontId="7" fillId="0" borderId="0" xfId="1" applyNumberFormat="1" applyFont="1" applyAlignment="1">
      <alignment wrapText="1"/>
    </xf>
    <xf numFmtId="49" fontId="21" fillId="4" borderId="65" xfId="1" applyNumberFormat="1" applyFont="1" applyFill="1" applyBorder="1" applyAlignment="1">
      <alignment horizontal="center" vertical="center" wrapText="1"/>
    </xf>
    <xf numFmtId="49" fontId="5" fillId="0" borderId="83" xfId="1" applyNumberFormat="1" applyFont="1" applyBorder="1" applyAlignment="1">
      <alignment horizontal="center" vertical="center" wrapText="1"/>
    </xf>
    <xf numFmtId="0" fontId="20" fillId="0" borderId="0" xfId="1" applyFont="1" applyAlignment="1">
      <alignment vertical="center" wrapText="1"/>
    </xf>
    <xf numFmtId="0" fontId="5" fillId="2" borderId="5" xfId="1" applyFont="1" applyFill="1" applyBorder="1" applyAlignment="1">
      <alignment wrapText="1"/>
    </xf>
    <xf numFmtId="0" fontId="22" fillId="2" borderId="91" xfId="1" applyFont="1" applyFill="1" applyBorder="1" applyAlignment="1">
      <alignment wrapText="1"/>
    </xf>
    <xf numFmtId="0" fontId="10" fillId="0" borderId="92" xfId="1" applyFont="1" applyBorder="1" applyAlignment="1">
      <alignment wrapText="1"/>
    </xf>
    <xf numFmtId="177" fontId="31" fillId="3" borderId="16" xfId="1" applyNumberFormat="1" applyFill="1" applyBorder="1" applyAlignment="1">
      <alignment vertical="center" shrinkToFit="1"/>
    </xf>
    <xf numFmtId="49" fontId="4" fillId="0" borderId="93" xfId="1" applyNumberFormat="1" applyFont="1" applyBorder="1" applyAlignment="1">
      <alignment vertical="center" wrapText="1"/>
    </xf>
    <xf numFmtId="0" fontId="7" fillId="0" borderId="94" xfId="1" applyFont="1" applyBorder="1" applyAlignment="1">
      <alignment wrapText="1"/>
    </xf>
    <xf numFmtId="0" fontId="10" fillId="2" borderId="31" xfId="1" applyFont="1" applyFill="1" applyBorder="1" applyAlignment="1">
      <alignment wrapText="1"/>
    </xf>
    <xf numFmtId="176" fontId="31" fillId="3" borderId="23" xfId="1" applyNumberFormat="1" applyFill="1" applyBorder="1" applyAlignment="1">
      <alignment vertical="center"/>
    </xf>
    <xf numFmtId="49" fontId="4" fillId="0" borderId="96" xfId="1" applyNumberFormat="1" applyFont="1" applyBorder="1" applyAlignment="1">
      <alignment vertical="center" wrapText="1"/>
    </xf>
    <xf numFmtId="0" fontId="20" fillId="0" borderId="0" xfId="1" applyFont="1" applyAlignment="1">
      <alignment wrapText="1"/>
    </xf>
    <xf numFmtId="49" fontId="23" fillId="0" borderId="29" xfId="1" applyNumberFormat="1" applyFont="1" applyBorder="1" applyAlignment="1">
      <alignment horizontal="center" vertical="center" wrapText="1"/>
    </xf>
    <xf numFmtId="49" fontId="8" fillId="4" borderId="1" xfId="1" applyNumberFormat="1" applyFont="1" applyFill="1" applyBorder="1" applyAlignment="1">
      <alignment horizontal="center" vertical="center" wrapText="1"/>
    </xf>
    <xf numFmtId="49" fontId="8" fillId="4" borderId="3" xfId="1" applyNumberFormat="1" applyFont="1" applyFill="1" applyBorder="1" applyAlignment="1">
      <alignment horizontal="center" vertical="center" wrapText="1"/>
    </xf>
    <xf numFmtId="49" fontId="10" fillId="0" borderId="99" xfId="1" applyNumberFormat="1" applyFont="1" applyBorder="1" applyAlignment="1">
      <alignment horizontal="center" vertical="center" wrapText="1"/>
    </xf>
    <xf numFmtId="179" fontId="7" fillId="0" borderId="101" xfId="1" applyNumberFormat="1" applyFont="1" applyBorder="1" applyAlignment="1">
      <alignment horizontal="center" vertical="center" wrapText="1"/>
    </xf>
    <xf numFmtId="49" fontId="23" fillId="0" borderId="25" xfId="1" applyNumberFormat="1" applyFont="1" applyBorder="1" applyAlignment="1">
      <alignment horizontal="center" vertical="center" wrapText="1"/>
    </xf>
    <xf numFmtId="49" fontId="10" fillId="0" borderId="103" xfId="1" applyNumberFormat="1" applyFont="1" applyBorder="1" applyAlignment="1">
      <alignment horizontal="center" vertical="center" wrapText="1"/>
    </xf>
    <xf numFmtId="179" fontId="7" fillId="0" borderId="16" xfId="1" applyNumberFormat="1" applyFont="1" applyBorder="1" applyAlignment="1">
      <alignment horizontal="center" vertical="center" wrapText="1"/>
    </xf>
    <xf numFmtId="49" fontId="36" fillId="0" borderId="42" xfId="1" applyNumberFormat="1" applyFont="1" applyBorder="1" applyAlignment="1">
      <alignment horizontal="center" vertical="center" wrapText="1"/>
    </xf>
    <xf numFmtId="49" fontId="20" fillId="0" borderId="29" xfId="1" applyNumberFormat="1" applyFont="1" applyBorder="1" applyAlignment="1">
      <alignment horizontal="center" vertical="center" wrapText="1"/>
    </xf>
    <xf numFmtId="49" fontId="20" fillId="0" borderId="42" xfId="1" applyNumberFormat="1" applyFont="1" applyBorder="1" applyAlignment="1">
      <alignment horizontal="center" vertical="center" wrapText="1"/>
    </xf>
    <xf numFmtId="49" fontId="20" fillId="0" borderId="25" xfId="1" applyNumberFormat="1" applyFont="1" applyBorder="1" applyAlignment="1">
      <alignment horizontal="center" vertical="center" wrapText="1"/>
    </xf>
    <xf numFmtId="179" fontId="7" fillId="0" borderId="15" xfId="1" applyNumberFormat="1" applyFont="1" applyBorder="1" applyAlignment="1">
      <alignment horizontal="center" vertical="center" wrapText="1"/>
    </xf>
    <xf numFmtId="0" fontId="17" fillId="0" borderId="0" xfId="1" applyFont="1" applyAlignment="1">
      <alignment horizontal="right" wrapText="1"/>
    </xf>
    <xf numFmtId="49" fontId="8" fillId="4" borderId="107" xfId="1" applyNumberFormat="1" applyFont="1" applyFill="1" applyBorder="1" applyAlignment="1">
      <alignment horizontal="center" vertical="center" wrapText="1"/>
    </xf>
    <xf numFmtId="179" fontId="10" fillId="0" borderId="6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right" wrapText="1"/>
    </xf>
    <xf numFmtId="179" fontId="10" fillId="0" borderId="12" xfId="1" applyNumberFormat="1" applyFont="1" applyBorder="1" applyAlignment="1">
      <alignment horizontal="center" vertical="center" wrapText="1"/>
    </xf>
    <xf numFmtId="0" fontId="33" fillId="0" borderId="0" xfId="1" applyFont="1" applyAlignment="1">
      <alignment wrapText="1"/>
    </xf>
    <xf numFmtId="0" fontId="30" fillId="0" borderId="0" xfId="1" applyFont="1" applyAlignment="1">
      <alignment horizontal="right" wrapText="1"/>
    </xf>
    <xf numFmtId="179" fontId="10" fillId="0" borderId="21" xfId="1" applyNumberFormat="1" applyFont="1" applyBorder="1" applyAlignment="1">
      <alignment horizontal="center" vertical="center" wrapText="1"/>
    </xf>
    <xf numFmtId="179" fontId="10" fillId="0" borderId="55" xfId="1" applyNumberFormat="1" applyFont="1" applyBorder="1" applyAlignment="1">
      <alignment horizontal="center" vertical="center" wrapText="1"/>
    </xf>
    <xf numFmtId="49" fontId="11" fillId="0" borderId="83" xfId="1" applyNumberFormat="1" applyFont="1" applyBorder="1" applyAlignment="1">
      <alignment horizontal="center" vertical="center" wrapText="1"/>
    </xf>
    <xf numFmtId="49" fontId="23" fillId="0" borderId="83" xfId="1" applyNumberFormat="1" applyFont="1" applyBorder="1" applyAlignment="1">
      <alignment horizontal="center" vertical="center" wrapText="1"/>
    </xf>
    <xf numFmtId="49" fontId="11" fillId="0" borderId="48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right" shrinkToFit="1"/>
    </xf>
    <xf numFmtId="49" fontId="11" fillId="0" borderId="52" xfId="1" applyNumberFormat="1" applyFont="1" applyBorder="1" applyAlignment="1">
      <alignment horizontal="center" vertical="center" wrapText="1"/>
    </xf>
    <xf numFmtId="179" fontId="10" fillId="0" borderId="109" xfId="1" applyNumberFormat="1" applyFont="1" applyBorder="1" applyAlignment="1">
      <alignment horizontal="center" vertical="center" wrapText="1"/>
    </xf>
    <xf numFmtId="179" fontId="10" fillId="0" borderId="70" xfId="1" applyNumberFormat="1" applyFont="1" applyBorder="1" applyAlignment="1">
      <alignment horizontal="center" vertical="center" wrapText="1"/>
    </xf>
    <xf numFmtId="179" fontId="7" fillId="0" borderId="44" xfId="1" applyNumberFormat="1" applyFont="1" applyBorder="1" applyAlignment="1">
      <alignment horizontal="center" vertical="center" wrapText="1"/>
    </xf>
    <xf numFmtId="0" fontId="10" fillId="0" borderId="110" xfId="1" applyFont="1" applyBorder="1" applyAlignment="1">
      <alignment horizontal="center" wrapText="1"/>
    </xf>
    <xf numFmtId="0" fontId="10" fillId="0" borderId="85" xfId="1" applyFont="1" applyBorder="1" applyAlignment="1">
      <alignment horizontal="center" wrapText="1"/>
    </xf>
    <xf numFmtId="0" fontId="10" fillId="0" borderId="86" xfId="1" applyFont="1" applyBorder="1" applyAlignment="1">
      <alignment horizontal="center" wrapText="1"/>
    </xf>
    <xf numFmtId="0" fontId="10" fillId="0" borderId="87" xfId="1" applyFont="1" applyBorder="1" applyAlignment="1">
      <alignment horizontal="center" wrapText="1"/>
    </xf>
    <xf numFmtId="0" fontId="10" fillId="0" borderId="88" xfId="1" applyFont="1" applyBorder="1" applyAlignment="1">
      <alignment horizontal="center" wrapText="1"/>
    </xf>
    <xf numFmtId="0" fontId="10" fillId="0" borderId="89" xfId="1" applyFont="1" applyBorder="1" applyAlignment="1">
      <alignment horizontal="center" wrapText="1"/>
    </xf>
    <xf numFmtId="0" fontId="10" fillId="0" borderId="90" xfId="1" applyFont="1" applyBorder="1" applyAlignment="1">
      <alignment horizontal="center" wrapText="1"/>
    </xf>
    <xf numFmtId="49" fontId="20" fillId="0" borderId="46" xfId="1" applyNumberFormat="1" applyFont="1" applyBorder="1" applyAlignment="1">
      <alignment horizontal="center" vertical="center" wrapText="1"/>
    </xf>
    <xf numFmtId="49" fontId="20" fillId="0" borderId="35" xfId="1" applyNumberFormat="1" applyFont="1" applyBorder="1" applyAlignment="1">
      <alignment horizontal="center" vertical="center" wrapText="1"/>
    </xf>
    <xf numFmtId="49" fontId="37" fillId="4" borderId="97" xfId="1" applyNumberFormat="1" applyFont="1" applyFill="1" applyBorder="1" applyAlignment="1">
      <alignment vertical="center" wrapText="1"/>
    </xf>
    <xf numFmtId="49" fontId="37" fillId="4" borderId="98" xfId="1" applyNumberFormat="1" applyFont="1" applyFill="1" applyBorder="1" applyAlignment="1">
      <alignment vertical="center" wrapText="1"/>
    </xf>
    <xf numFmtId="0" fontId="40" fillId="0" borderId="112" xfId="1" applyFont="1" applyBorder="1" applyAlignment="1">
      <alignment vertical="center" wrapText="1"/>
    </xf>
    <xf numFmtId="49" fontId="44" fillId="0" borderId="74" xfId="1" applyNumberFormat="1" applyFont="1" applyBorder="1" applyAlignment="1">
      <alignment horizontal="center" vertical="center" wrapText="1"/>
    </xf>
    <xf numFmtId="0" fontId="35" fillId="0" borderId="3" xfId="1" applyFont="1" applyBorder="1" applyAlignment="1">
      <alignment vertical="center" wrapText="1"/>
    </xf>
    <xf numFmtId="179" fontId="7" fillId="0" borderId="0" xfId="1" applyNumberFormat="1" applyFont="1" applyAlignment="1">
      <alignment horizontal="center" vertical="center" wrapText="1"/>
    </xf>
    <xf numFmtId="179" fontId="7" fillId="0" borderId="111" xfId="1" applyNumberFormat="1" applyFont="1" applyBorder="1" applyAlignment="1">
      <alignment horizontal="center" vertical="center" wrapText="1"/>
    </xf>
    <xf numFmtId="179" fontId="7" fillId="0" borderId="47" xfId="1" applyNumberFormat="1" applyFont="1" applyBorder="1" applyAlignment="1">
      <alignment horizontal="center" vertical="center" wrapText="1"/>
    </xf>
    <xf numFmtId="179" fontId="7" fillId="0" borderId="20" xfId="1" applyNumberFormat="1" applyFont="1" applyBorder="1" applyAlignment="1">
      <alignment horizontal="center" vertical="center" wrapText="1"/>
    </xf>
    <xf numFmtId="179" fontId="7" fillId="0" borderId="68" xfId="1" applyNumberFormat="1" applyFont="1" applyBorder="1" applyAlignment="1">
      <alignment horizontal="center" vertical="center" wrapText="1"/>
    </xf>
    <xf numFmtId="0" fontId="1" fillId="0" borderId="31" xfId="1" applyFont="1" applyBorder="1" applyAlignment="1">
      <alignment horizontal="center" vertical="center" wrapText="1"/>
    </xf>
    <xf numFmtId="0" fontId="1" fillId="0" borderId="31" xfId="1" applyFont="1" applyBorder="1" applyAlignment="1">
      <alignment vertical="center" wrapText="1"/>
    </xf>
    <xf numFmtId="0" fontId="35" fillId="0" borderId="67" xfId="1" applyFont="1" applyBorder="1" applyAlignment="1">
      <alignment vertical="center" wrapText="1"/>
    </xf>
    <xf numFmtId="0" fontId="10" fillId="0" borderId="84" xfId="1" applyFont="1" applyBorder="1" applyAlignment="1">
      <alignment horizontal="center" wrapText="1"/>
    </xf>
    <xf numFmtId="49" fontId="43" fillId="4" borderId="65" xfId="1" applyNumberFormat="1" applyFont="1" applyFill="1" applyBorder="1" applyAlignment="1">
      <alignment horizontal="center" vertical="center" wrapText="1" shrinkToFit="1"/>
    </xf>
    <xf numFmtId="181" fontId="12" fillId="4" borderId="41" xfId="1" applyNumberFormat="1" applyFont="1" applyFill="1" applyBorder="1" applyAlignment="1">
      <alignment horizontal="center" vertical="center" wrapText="1"/>
    </xf>
    <xf numFmtId="49" fontId="43" fillId="4" borderId="41" xfId="1" applyNumberFormat="1" applyFont="1" applyFill="1" applyBorder="1" applyAlignment="1">
      <alignment horizontal="center" vertical="center" wrapText="1"/>
    </xf>
    <xf numFmtId="49" fontId="47" fillId="4" borderId="28" xfId="1" applyNumberFormat="1" applyFont="1" applyFill="1" applyBorder="1" applyAlignment="1">
      <alignment horizontal="center" vertical="center" wrapText="1"/>
    </xf>
    <xf numFmtId="179" fontId="10" fillId="0" borderId="117" xfId="1" applyNumberFormat="1" applyFont="1" applyBorder="1" applyAlignment="1">
      <alignment horizontal="center" vertical="center" wrapText="1"/>
    </xf>
    <xf numFmtId="179" fontId="10" fillId="0" borderId="118" xfId="1" applyNumberFormat="1" applyFont="1" applyBorder="1" applyAlignment="1">
      <alignment horizontal="center" vertical="center" wrapText="1"/>
    </xf>
    <xf numFmtId="179" fontId="10" fillId="0" borderId="119" xfId="1" applyNumberFormat="1" applyFont="1" applyBorder="1" applyAlignment="1">
      <alignment horizontal="center" vertical="center" wrapText="1"/>
    </xf>
    <xf numFmtId="179" fontId="10" fillId="0" borderId="48" xfId="1" applyNumberFormat="1" applyFont="1" applyBorder="1" applyAlignment="1">
      <alignment horizontal="center" vertical="center" wrapText="1"/>
    </xf>
    <xf numFmtId="179" fontId="10" fillId="0" borderId="121" xfId="1" applyNumberFormat="1" applyFont="1" applyBorder="1" applyAlignment="1">
      <alignment horizontal="center" vertical="center" wrapText="1"/>
    </xf>
    <xf numFmtId="179" fontId="10" fillId="0" borderId="120" xfId="1" applyNumberFormat="1" applyFont="1" applyBorder="1" applyAlignment="1">
      <alignment horizontal="center" vertical="center" wrapText="1"/>
    </xf>
    <xf numFmtId="179" fontId="10" fillId="0" borderId="122" xfId="1" applyNumberFormat="1" applyFont="1" applyBorder="1" applyAlignment="1">
      <alignment horizontal="center" vertical="center" wrapText="1"/>
    </xf>
    <xf numFmtId="182" fontId="10" fillId="0" borderId="120" xfId="1" applyNumberFormat="1" applyFont="1" applyBorder="1" applyAlignment="1">
      <alignment horizontal="center" vertical="center" wrapText="1"/>
    </xf>
    <xf numFmtId="182" fontId="10" fillId="0" borderId="118" xfId="1" applyNumberFormat="1" applyFont="1" applyBorder="1" applyAlignment="1">
      <alignment horizontal="center" vertical="center" wrapText="1"/>
    </xf>
    <xf numFmtId="49" fontId="13" fillId="0" borderId="66" xfId="1" applyNumberFormat="1" applyFont="1" applyBorder="1" applyAlignment="1">
      <alignment horizontal="center" vertical="center" wrapText="1"/>
    </xf>
    <xf numFmtId="0" fontId="10" fillId="0" borderId="92" xfId="1" applyFont="1" applyBorder="1" applyAlignment="1">
      <alignment vertical="center" wrapText="1"/>
    </xf>
    <xf numFmtId="0" fontId="21" fillId="2" borderId="128" xfId="1" applyFont="1" applyFill="1" applyBorder="1" applyAlignment="1">
      <alignment wrapText="1"/>
    </xf>
    <xf numFmtId="49" fontId="4" fillId="0" borderId="129" xfId="1" applyNumberFormat="1" applyFont="1" applyBorder="1" applyAlignment="1">
      <alignment vertical="center" wrapText="1"/>
    </xf>
    <xf numFmtId="0" fontId="10" fillId="2" borderId="49" xfId="1" applyFont="1" applyFill="1" applyBorder="1" applyAlignment="1">
      <alignment wrapText="1"/>
    </xf>
    <xf numFmtId="49" fontId="4" fillId="0" borderId="130" xfId="1" applyNumberFormat="1" applyFont="1" applyBorder="1" applyAlignment="1">
      <alignment vertical="center" wrapText="1"/>
    </xf>
    <xf numFmtId="179" fontId="7" fillId="0" borderId="80" xfId="1" applyNumberFormat="1" applyFont="1" applyBorder="1" applyAlignment="1">
      <alignment horizontal="center" vertical="center" wrapText="1"/>
    </xf>
    <xf numFmtId="49" fontId="7" fillId="0" borderId="13" xfId="1" applyNumberFormat="1" applyFont="1" applyBorder="1" applyAlignment="1">
      <alignment vertical="center" shrinkToFit="1"/>
    </xf>
    <xf numFmtId="177" fontId="7" fillId="0" borderId="13" xfId="1" applyNumberFormat="1" applyFont="1" applyBorder="1" applyAlignment="1">
      <alignment vertical="center" shrinkToFit="1"/>
    </xf>
    <xf numFmtId="49" fontId="10" fillId="0" borderId="18" xfId="1" applyNumberFormat="1" applyFont="1" applyBorder="1" applyAlignment="1">
      <alignment vertical="center"/>
    </xf>
    <xf numFmtId="49" fontId="13" fillId="0" borderId="19" xfId="1" applyNumberFormat="1" applyFont="1" applyBorder="1" applyAlignment="1">
      <alignment horizontal="center" vertical="center"/>
    </xf>
    <xf numFmtId="49" fontId="13" fillId="0" borderId="21" xfId="1" applyNumberFormat="1" applyFont="1" applyBorder="1" applyAlignment="1">
      <alignment horizontal="center" vertical="center"/>
    </xf>
    <xf numFmtId="49" fontId="7" fillId="0" borderId="22" xfId="1" applyNumberFormat="1" applyFont="1" applyBorder="1" applyAlignment="1">
      <alignment horizontal="center" vertical="center"/>
    </xf>
    <xf numFmtId="20" fontId="7" fillId="0" borderId="18" xfId="1" applyNumberFormat="1" applyFont="1" applyBorder="1" applyAlignment="1">
      <alignment vertical="center"/>
    </xf>
    <xf numFmtId="180" fontId="7" fillId="0" borderId="27" xfId="1" applyNumberFormat="1" applyFont="1" applyBorder="1" applyAlignment="1">
      <alignment horizontal="center" vertical="center" wrapText="1"/>
    </xf>
    <xf numFmtId="180" fontId="7" fillId="0" borderId="36" xfId="1" applyNumberFormat="1" applyFont="1" applyBorder="1" applyAlignment="1">
      <alignment horizontal="center" vertical="center" wrapText="1"/>
    </xf>
    <xf numFmtId="180" fontId="7" fillId="0" borderId="43" xfId="1" applyNumberFormat="1" applyFont="1" applyBorder="1" applyAlignment="1">
      <alignment horizontal="center" vertical="center" wrapText="1"/>
    </xf>
    <xf numFmtId="180" fontId="7" fillId="0" borderId="49" xfId="1" applyNumberFormat="1" applyFont="1" applyBorder="1" applyAlignment="1">
      <alignment horizontal="center" vertical="center" wrapText="1"/>
    </xf>
    <xf numFmtId="180" fontId="7" fillId="0" borderId="37" xfId="1" applyNumberFormat="1" applyFont="1" applyBorder="1" applyAlignment="1">
      <alignment horizontal="center" vertical="center" wrapText="1"/>
    </xf>
    <xf numFmtId="180" fontId="7" fillId="0" borderId="63" xfId="1" applyNumberFormat="1" applyFont="1" applyBorder="1" applyAlignment="1">
      <alignment horizontal="center" vertical="center" wrapText="1"/>
    </xf>
    <xf numFmtId="180" fontId="7" fillId="0" borderId="64" xfId="1" applyNumberFormat="1" applyFont="1" applyBorder="1" applyAlignment="1">
      <alignment horizontal="center" vertical="center" wrapText="1"/>
    </xf>
    <xf numFmtId="181" fontId="7" fillId="0" borderId="76" xfId="1" applyNumberFormat="1" applyFont="1" applyBorder="1" applyAlignment="1">
      <alignment horizontal="center" vertical="center" wrapText="1"/>
    </xf>
    <xf numFmtId="181" fontId="7" fillId="0" borderId="27" xfId="1" applyNumberFormat="1" applyFont="1" applyBorder="1" applyAlignment="1">
      <alignment horizontal="center" vertical="center" wrapText="1"/>
    </xf>
    <xf numFmtId="181" fontId="7" fillId="0" borderId="36" xfId="1" applyNumberFormat="1" applyFont="1" applyBorder="1" applyAlignment="1">
      <alignment horizontal="center" vertical="center" wrapText="1"/>
    </xf>
    <xf numFmtId="181" fontId="7" fillId="0" borderId="62" xfId="1" applyNumberFormat="1" applyFont="1" applyBorder="1" applyAlignment="1">
      <alignment horizontal="center" vertical="center" wrapText="1"/>
    </xf>
    <xf numFmtId="181" fontId="7" fillId="0" borderId="60" xfId="1" applyNumberFormat="1" applyFont="1" applyBorder="1" applyAlignment="1">
      <alignment horizontal="center" vertical="center" wrapText="1"/>
    </xf>
    <xf numFmtId="181" fontId="7" fillId="0" borderId="40" xfId="1" applyNumberFormat="1" applyFont="1" applyBorder="1" applyAlignment="1">
      <alignment horizontal="center" vertical="center" wrapText="1"/>
    </xf>
    <xf numFmtId="181" fontId="7" fillId="0" borderId="55" xfId="1" applyNumberFormat="1" applyFont="1" applyBorder="1" applyAlignment="1">
      <alignment horizontal="center" vertical="center" wrapText="1"/>
    </xf>
    <xf numFmtId="181" fontId="7" fillId="0" borderId="64" xfId="1" applyNumberFormat="1" applyFont="1" applyBorder="1" applyAlignment="1">
      <alignment horizontal="center" vertical="center" wrapText="1"/>
    </xf>
    <xf numFmtId="181" fontId="7" fillId="0" borderId="37" xfId="1" applyNumberFormat="1" applyFont="1" applyBorder="1" applyAlignment="1">
      <alignment horizontal="center" vertical="center" wrapText="1"/>
    </xf>
    <xf numFmtId="181" fontId="7" fillId="0" borderId="43" xfId="1" applyNumberFormat="1" applyFont="1" applyBorder="1" applyAlignment="1">
      <alignment horizontal="center" vertical="center" wrapText="1"/>
    </xf>
    <xf numFmtId="181" fontId="7" fillId="0" borderId="49" xfId="1" applyNumberFormat="1" applyFont="1" applyBorder="1" applyAlignment="1">
      <alignment horizontal="center" vertical="center" wrapText="1"/>
    </xf>
    <xf numFmtId="181" fontId="7" fillId="0" borderId="53" xfId="1" applyNumberFormat="1" applyFont="1" applyBorder="1" applyAlignment="1">
      <alignment horizontal="center" vertical="center" wrapText="1"/>
    </xf>
    <xf numFmtId="181" fontId="7" fillId="0" borderId="63" xfId="1" applyNumberFormat="1" applyFont="1" applyBorder="1" applyAlignment="1">
      <alignment horizontal="center" vertical="center" wrapText="1"/>
    </xf>
    <xf numFmtId="181" fontId="7" fillId="0" borderId="32" xfId="1" applyNumberFormat="1" applyFont="1" applyBorder="1" applyAlignment="1">
      <alignment horizontal="center" vertical="center" wrapText="1"/>
    </xf>
    <xf numFmtId="181" fontId="7" fillId="0" borderId="39" xfId="1" applyNumberFormat="1" applyFont="1" applyBorder="1" applyAlignment="1">
      <alignment horizontal="center" vertical="center" wrapText="1"/>
    </xf>
    <xf numFmtId="181" fontId="7" fillId="0" borderId="45" xfId="1" applyNumberFormat="1" applyFont="1" applyBorder="1" applyAlignment="1">
      <alignment horizontal="center" vertical="center" wrapText="1"/>
    </xf>
    <xf numFmtId="181" fontId="7" fillId="0" borderId="51" xfId="1" applyNumberFormat="1" applyFont="1" applyBorder="1" applyAlignment="1">
      <alignment horizontal="center" vertical="center" wrapText="1"/>
    </xf>
    <xf numFmtId="181" fontId="7" fillId="0" borderId="73" xfId="1" applyNumberFormat="1" applyFont="1" applyBorder="1" applyAlignment="1">
      <alignment horizontal="center" vertical="center" wrapText="1"/>
    </xf>
    <xf numFmtId="181" fontId="7" fillId="0" borderId="56" xfId="1" applyNumberFormat="1" applyFont="1" applyBorder="1" applyAlignment="1">
      <alignment horizontal="center" vertical="center" wrapText="1"/>
    </xf>
    <xf numFmtId="181" fontId="7" fillId="0" borderId="67" xfId="1" applyNumberFormat="1" applyFont="1" applyBorder="1" applyAlignment="1">
      <alignment horizontal="center" vertical="center" wrapText="1"/>
    </xf>
    <xf numFmtId="181" fontId="7" fillId="0" borderId="15" xfId="1" applyNumberFormat="1" applyFont="1" applyBorder="1" applyAlignment="1">
      <alignment horizontal="center" vertical="center" wrapText="1"/>
    </xf>
    <xf numFmtId="181" fontId="7" fillId="0" borderId="68" xfId="1" applyNumberFormat="1" applyFont="1" applyBorder="1" applyAlignment="1">
      <alignment horizontal="center" vertical="center" wrapText="1"/>
    </xf>
    <xf numFmtId="181" fontId="7" fillId="0" borderId="9" xfId="1" applyNumberFormat="1" applyFont="1" applyBorder="1" applyAlignment="1">
      <alignment horizontal="center" vertical="center" wrapText="1"/>
    </xf>
    <xf numFmtId="181" fontId="7" fillId="0" borderId="84" xfId="1" applyNumberFormat="1" applyFont="1" applyBorder="1" applyAlignment="1">
      <alignment horizontal="center" vertical="center" wrapText="1"/>
    </xf>
    <xf numFmtId="181" fontId="7" fillId="0" borderId="26" xfId="1" applyNumberFormat="1" applyFont="1" applyBorder="1" applyAlignment="1">
      <alignment horizontal="center" vertical="center" wrapText="1"/>
    </xf>
    <xf numFmtId="181" fontId="7" fillId="0" borderId="11" xfId="1" applyNumberFormat="1" applyFont="1" applyBorder="1" applyAlignment="1">
      <alignment horizontal="center" vertical="center" wrapText="1"/>
    </xf>
    <xf numFmtId="181" fontId="7" fillId="0" borderId="5" xfId="1" applyNumberFormat="1" applyFont="1" applyBorder="1" applyAlignment="1">
      <alignment horizontal="center" vertical="center" wrapText="1"/>
    </xf>
    <xf numFmtId="181" fontId="7" fillId="0" borderId="44" xfId="1" applyNumberFormat="1" applyFont="1" applyBorder="1" applyAlignment="1">
      <alignment horizontal="center" vertical="center" wrapText="1"/>
    </xf>
    <xf numFmtId="181" fontId="7" fillId="0" borderId="20" xfId="1" applyNumberFormat="1" applyFont="1" applyBorder="1" applyAlignment="1">
      <alignment horizontal="center" vertical="center" wrapText="1"/>
    </xf>
    <xf numFmtId="181" fontId="7" fillId="0" borderId="107" xfId="1" applyNumberFormat="1" applyFont="1" applyBorder="1" applyAlignment="1">
      <alignment horizontal="center" vertical="center" wrapText="1"/>
    </xf>
    <xf numFmtId="181" fontId="7" fillId="0" borderId="71" xfId="1" applyNumberFormat="1" applyFont="1" applyBorder="1" applyAlignment="1">
      <alignment horizontal="center" vertical="center" wrapText="1"/>
    </xf>
    <xf numFmtId="181" fontId="7" fillId="0" borderId="0" xfId="1" applyNumberFormat="1" applyFont="1" applyAlignment="1">
      <alignment horizontal="center" vertical="center" wrapText="1"/>
    </xf>
    <xf numFmtId="181" fontId="7" fillId="0" borderId="47" xfId="1" applyNumberFormat="1" applyFont="1" applyBorder="1" applyAlignment="1">
      <alignment horizontal="center" vertical="center" wrapText="1"/>
    </xf>
    <xf numFmtId="181" fontId="7" fillId="0" borderId="57" xfId="1" applyNumberFormat="1" applyFont="1" applyBorder="1" applyAlignment="1">
      <alignment horizontal="center" vertical="center" wrapText="1"/>
    </xf>
    <xf numFmtId="181" fontId="7" fillId="0" borderId="70" xfId="1" applyNumberFormat="1" applyFont="1" applyBorder="1" applyAlignment="1">
      <alignment horizontal="center" vertical="center" wrapText="1"/>
    </xf>
    <xf numFmtId="181" fontId="7" fillId="0" borderId="58" xfId="1" applyNumberFormat="1" applyFont="1" applyBorder="1" applyAlignment="1">
      <alignment horizontal="center" vertical="center" wrapText="1"/>
    </xf>
    <xf numFmtId="181" fontId="7" fillId="0" borderId="34" xfId="1" applyNumberFormat="1" applyFont="1" applyBorder="1" applyAlignment="1">
      <alignment horizontal="center" vertical="center" wrapText="1"/>
    </xf>
    <xf numFmtId="181" fontId="7" fillId="0" borderId="72" xfId="1" applyNumberFormat="1" applyFont="1" applyBorder="1" applyAlignment="1">
      <alignment horizontal="center" vertical="center" wrapText="1"/>
    </xf>
    <xf numFmtId="181" fontId="7" fillId="0" borderId="81" xfId="1" applyNumberFormat="1" applyFont="1" applyBorder="1" applyAlignment="1">
      <alignment horizontal="center" vertical="center" wrapText="1"/>
    </xf>
    <xf numFmtId="49" fontId="31" fillId="0" borderId="11" xfId="1" applyNumberFormat="1" applyBorder="1" applyAlignment="1">
      <alignment vertical="center" shrinkToFit="1"/>
    </xf>
    <xf numFmtId="49" fontId="13" fillId="0" borderId="20" xfId="1" applyNumberFormat="1" applyFont="1" applyBorder="1" applyAlignment="1">
      <alignment vertical="center"/>
    </xf>
    <xf numFmtId="181" fontId="7" fillId="0" borderId="100" xfId="1" applyNumberFormat="1" applyFont="1" applyBorder="1" applyAlignment="1">
      <alignment horizontal="center" vertical="center" wrapText="1"/>
    </xf>
    <xf numFmtId="181" fontId="7" fillId="0" borderId="104" xfId="1" applyNumberFormat="1" applyFont="1" applyBorder="1" applyAlignment="1">
      <alignment horizontal="center" vertical="center" wrapText="1"/>
    </xf>
    <xf numFmtId="181" fontId="23" fillId="0" borderId="62" xfId="1" applyNumberFormat="1" applyFont="1" applyBorder="1" applyAlignment="1">
      <alignment horizontal="center" vertical="center" wrapText="1"/>
    </xf>
    <xf numFmtId="180" fontId="7" fillId="0" borderId="53" xfId="1" applyNumberFormat="1" applyFont="1" applyBorder="1" applyAlignment="1">
      <alignment horizontal="center" vertical="center" wrapText="1"/>
    </xf>
    <xf numFmtId="180" fontId="7" fillId="0" borderId="108" xfId="1" applyNumberFormat="1" applyFont="1" applyBorder="1" applyAlignment="1">
      <alignment horizontal="center" vertical="center" wrapText="1"/>
    </xf>
    <xf numFmtId="180" fontId="7" fillId="0" borderId="16" xfId="1" applyNumberFormat="1" applyFont="1" applyBorder="1" applyAlignment="1">
      <alignment horizontal="center" vertical="center" wrapText="1"/>
    </xf>
    <xf numFmtId="180" fontId="7" fillId="0" borderId="23" xfId="1" applyNumberFormat="1" applyFont="1" applyBorder="1" applyAlignment="1">
      <alignment horizontal="center" vertical="center" wrapText="1"/>
    </xf>
    <xf numFmtId="180" fontId="7" fillId="0" borderId="62" xfId="1" applyNumberFormat="1" applyFont="1" applyBorder="1" applyAlignment="1">
      <alignment horizontal="center" vertical="center" wrapText="1"/>
    </xf>
    <xf numFmtId="49" fontId="11" fillId="0" borderId="30" xfId="1" applyNumberFormat="1" applyFont="1" applyBorder="1" applyAlignment="1">
      <alignment horizontal="center" vertical="center" wrapText="1"/>
    </xf>
    <xf numFmtId="49" fontId="5" fillId="4" borderId="28" xfId="1" applyNumberFormat="1" applyFont="1" applyFill="1" applyBorder="1" applyAlignment="1">
      <alignment horizontal="center" vertical="center" wrapText="1"/>
    </xf>
    <xf numFmtId="49" fontId="5" fillId="4" borderId="41" xfId="1" applyNumberFormat="1" applyFont="1" applyFill="1" applyBorder="1" applyAlignment="1">
      <alignment horizontal="center" vertical="center" wrapText="1"/>
    </xf>
    <xf numFmtId="49" fontId="22" fillId="4" borderId="28" xfId="1" applyNumberFormat="1" applyFont="1" applyFill="1" applyBorder="1" applyAlignment="1">
      <alignment horizontal="center" vertical="center" wrapText="1"/>
    </xf>
    <xf numFmtId="49" fontId="22" fillId="4" borderId="24" xfId="1" applyNumberFormat="1" applyFont="1" applyFill="1" applyBorder="1" applyAlignment="1">
      <alignment horizontal="center" vertical="center" wrapText="1"/>
    </xf>
    <xf numFmtId="49" fontId="22" fillId="4" borderId="41" xfId="1" applyNumberFormat="1" applyFont="1" applyFill="1" applyBorder="1" applyAlignment="1">
      <alignment horizontal="center" vertical="center" wrapText="1"/>
    </xf>
    <xf numFmtId="49" fontId="8" fillId="4" borderId="28" xfId="1" applyNumberFormat="1" applyFont="1" applyFill="1" applyBorder="1" applyAlignment="1">
      <alignment horizontal="center" vertical="center" wrapText="1"/>
    </xf>
    <xf numFmtId="49" fontId="8" fillId="4" borderId="24" xfId="1" applyNumberFormat="1" applyFont="1" applyFill="1" applyBorder="1" applyAlignment="1">
      <alignment horizontal="center" vertical="center" wrapText="1"/>
    </xf>
    <xf numFmtId="49" fontId="8" fillId="4" borderId="41" xfId="1" applyNumberFormat="1" applyFont="1" applyFill="1" applyBorder="1" applyAlignment="1">
      <alignment horizontal="center" vertical="center" wrapText="1"/>
    </xf>
    <xf numFmtId="49" fontId="43" fillId="4" borderId="28" xfId="1" applyNumberFormat="1" applyFont="1" applyFill="1" applyBorder="1" applyAlignment="1">
      <alignment horizontal="center" vertical="center" wrapText="1"/>
    </xf>
    <xf numFmtId="181" fontId="22" fillId="5" borderId="1" xfId="1" applyNumberFormat="1" applyFont="1" applyFill="1" applyBorder="1" applyAlignment="1">
      <alignment horizontal="center" vertical="center" wrapText="1"/>
    </xf>
    <xf numFmtId="181" fontId="22" fillId="5" borderId="2" xfId="1" applyNumberFormat="1" applyFont="1" applyFill="1" applyBorder="1" applyAlignment="1">
      <alignment horizontal="center" vertical="center" wrapText="1"/>
    </xf>
    <xf numFmtId="181" fontId="22" fillId="5" borderId="3" xfId="1" applyNumberFormat="1" applyFont="1" applyFill="1" applyBorder="1" applyAlignment="1">
      <alignment horizontal="center" vertical="center" wrapText="1"/>
    </xf>
    <xf numFmtId="49" fontId="26" fillId="4" borderId="28" xfId="1" applyNumberFormat="1" applyFont="1" applyFill="1" applyBorder="1" applyAlignment="1">
      <alignment horizontal="center" vertical="center" wrapText="1"/>
    </xf>
    <xf numFmtId="181" fontId="46" fillId="4" borderId="28" xfId="1" applyNumberFormat="1" applyFont="1" applyFill="1" applyBorder="1" applyAlignment="1">
      <alignment horizontal="center" vertical="center" wrapText="1"/>
    </xf>
    <xf numFmtId="181" fontId="8" fillId="4" borderId="24" xfId="1" applyNumberFormat="1" applyFont="1" applyFill="1" applyBorder="1" applyAlignment="1">
      <alignment horizontal="center" vertical="center" wrapText="1"/>
    </xf>
    <xf numFmtId="49" fontId="8" fillId="2" borderId="28" xfId="1" applyNumberFormat="1" applyFont="1" applyFill="1" applyBorder="1" applyAlignment="1">
      <alignment horizontal="center" vertical="center" wrapText="1"/>
    </xf>
    <xf numFmtId="49" fontId="8" fillId="2" borderId="41" xfId="1" applyNumberFormat="1" applyFont="1" applyFill="1" applyBorder="1" applyAlignment="1">
      <alignment horizontal="center" vertical="center" wrapText="1"/>
    </xf>
    <xf numFmtId="49" fontId="14" fillId="4" borderId="28" xfId="1" applyNumberFormat="1" applyFont="1" applyFill="1" applyBorder="1" applyAlignment="1">
      <alignment horizontal="left" vertical="center" wrapText="1"/>
    </xf>
    <xf numFmtId="49" fontId="8" fillId="4" borderId="24" xfId="1" applyNumberFormat="1" applyFont="1" applyFill="1" applyBorder="1" applyAlignment="1">
      <alignment horizontal="left" vertical="center" wrapText="1"/>
    </xf>
    <xf numFmtId="49" fontId="8" fillId="4" borderId="41" xfId="1" applyNumberFormat="1" applyFont="1" applyFill="1" applyBorder="1" applyAlignment="1">
      <alignment horizontal="left" vertical="center" wrapText="1"/>
    </xf>
    <xf numFmtId="0" fontId="8" fillId="0" borderId="77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49" fontId="43" fillId="4" borderId="24" xfId="1" applyNumberFormat="1" applyFont="1" applyFill="1" applyBorder="1" applyAlignment="1">
      <alignment horizontal="center" vertical="center" wrapText="1"/>
    </xf>
    <xf numFmtId="49" fontId="8" fillId="2" borderId="24" xfId="1" applyNumberFormat="1" applyFont="1" applyFill="1" applyBorder="1" applyAlignment="1">
      <alignment horizontal="center" vertical="center" wrapText="1"/>
    </xf>
    <xf numFmtId="0" fontId="10" fillId="0" borderId="13" xfId="1" applyFont="1" applyBorder="1" applyAlignment="1">
      <alignment horizontal="center" wrapText="1"/>
    </xf>
    <xf numFmtId="49" fontId="39" fillId="4" borderId="28" xfId="1" applyNumberFormat="1" applyFont="1" applyFill="1" applyBorder="1" applyAlignment="1">
      <alignment horizontal="center" vertical="center" wrapText="1"/>
    </xf>
    <xf numFmtId="49" fontId="43" fillId="4" borderId="97" xfId="1" applyNumberFormat="1" applyFont="1" applyFill="1" applyBorder="1" applyAlignment="1">
      <alignment horizontal="center" vertical="center" wrapText="1"/>
    </xf>
    <xf numFmtId="49" fontId="8" fillId="4" borderId="105" xfId="1" applyNumberFormat="1" applyFont="1" applyFill="1" applyBorder="1" applyAlignment="1">
      <alignment horizontal="center" vertical="center" wrapText="1"/>
    </xf>
    <xf numFmtId="49" fontId="7" fillId="0" borderId="41" xfId="1" applyNumberFormat="1" applyFont="1" applyBorder="1" applyAlignment="1">
      <alignment horizontal="center" vertical="center" wrapText="1"/>
    </xf>
    <xf numFmtId="49" fontId="13" fillId="0" borderId="95" xfId="1" applyNumberFormat="1" applyFont="1" applyBorder="1" applyAlignment="1">
      <alignment horizontal="center" vertical="center"/>
    </xf>
    <xf numFmtId="49" fontId="13" fillId="0" borderId="20" xfId="1" applyNumberFormat="1" applyFont="1" applyBorder="1" applyAlignment="1">
      <alignment horizontal="center" vertical="center"/>
    </xf>
    <xf numFmtId="49" fontId="13" fillId="0" borderId="19" xfId="1" applyNumberFormat="1" applyFont="1" applyBorder="1" applyAlignment="1">
      <alignment horizontal="center" vertical="center"/>
    </xf>
    <xf numFmtId="49" fontId="13" fillId="0" borderId="21" xfId="1" applyNumberFormat="1" applyFont="1" applyBorder="1" applyAlignment="1">
      <alignment horizontal="center" vertical="center"/>
    </xf>
    <xf numFmtId="20" fontId="31" fillId="0" borderId="19" xfId="1" applyNumberFormat="1" applyBorder="1" applyAlignment="1">
      <alignment horizontal="center" vertical="center"/>
    </xf>
    <xf numFmtId="20" fontId="7" fillId="0" borderId="21" xfId="1" applyNumberFormat="1" applyFont="1" applyBorder="1" applyAlignment="1">
      <alignment horizontal="center" vertical="center"/>
    </xf>
    <xf numFmtId="176" fontId="7" fillId="0" borderId="18" xfId="1" applyNumberFormat="1" applyFont="1" applyBorder="1" applyAlignment="1">
      <alignment horizontal="center" vertical="center"/>
    </xf>
    <xf numFmtId="176" fontId="7" fillId="0" borderId="22" xfId="1" applyNumberFormat="1" applyFont="1" applyBorder="1" applyAlignment="1">
      <alignment horizontal="center" vertical="center"/>
    </xf>
    <xf numFmtId="178" fontId="7" fillId="0" borderId="18" xfId="1" applyNumberFormat="1" applyFont="1" applyBorder="1" applyAlignment="1">
      <alignment horizontal="center" vertical="center"/>
    </xf>
    <xf numFmtId="178" fontId="7" fillId="0" borderId="23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 shrinkToFit="1"/>
    </xf>
    <xf numFmtId="49" fontId="7" fillId="0" borderId="11" xfId="1" applyNumberFormat="1" applyFont="1" applyBorder="1" applyAlignment="1">
      <alignment horizontal="center" vertical="center" shrinkToFit="1"/>
    </xf>
    <xf numFmtId="49" fontId="7" fillId="0" borderId="12" xfId="1" applyNumberFormat="1" applyFont="1" applyBorder="1" applyAlignment="1">
      <alignment horizontal="center" vertical="center" shrinkToFit="1"/>
    </xf>
    <xf numFmtId="49" fontId="7" fillId="0" borderId="14" xfId="1" applyNumberFormat="1" applyFont="1" applyBorder="1" applyAlignment="1">
      <alignment horizontal="center" vertical="center" shrinkToFit="1"/>
    </xf>
    <xf numFmtId="56" fontId="7" fillId="0" borderId="14" xfId="1" applyNumberFormat="1" applyFont="1" applyBorder="1" applyAlignment="1">
      <alignment horizontal="center" vertical="center" shrinkToFit="1"/>
    </xf>
    <xf numFmtId="56" fontId="7" fillId="0" borderId="11" xfId="1" applyNumberFormat="1" applyFont="1" applyBorder="1" applyAlignment="1">
      <alignment horizontal="center" vertical="center" shrinkToFit="1"/>
    </xf>
    <xf numFmtId="56" fontId="7" fillId="0" borderId="12" xfId="1" applyNumberFormat="1" applyFont="1" applyBorder="1" applyAlignment="1">
      <alignment horizontal="center" vertical="center" shrinkToFit="1"/>
    </xf>
    <xf numFmtId="177" fontId="7" fillId="0" borderId="14" xfId="1" applyNumberFormat="1" applyFont="1" applyBorder="1" applyAlignment="1">
      <alignment horizontal="center" vertical="center" shrinkToFit="1"/>
    </xf>
    <xf numFmtId="177" fontId="7" fillId="0" borderId="11" xfId="1" applyNumberFormat="1" applyFont="1" applyBorder="1" applyAlignment="1">
      <alignment horizontal="center" vertical="center" shrinkToFit="1"/>
    </xf>
    <xf numFmtId="177" fontId="7" fillId="0" borderId="15" xfId="1" applyNumberFormat="1" applyFont="1" applyBorder="1" applyAlignment="1">
      <alignment horizontal="center" vertical="center" shrinkToFit="1"/>
    </xf>
    <xf numFmtId="0" fontId="5" fillId="2" borderId="10" xfId="1" applyFont="1" applyFill="1" applyBorder="1" applyAlignment="1">
      <alignment horizontal="center" wrapText="1"/>
    </xf>
    <xf numFmtId="0" fontId="5" fillId="2" borderId="11" xfId="1" applyFont="1" applyFill="1" applyBorder="1" applyAlignment="1">
      <alignment horizontal="center" wrapText="1"/>
    </xf>
    <xf numFmtId="0" fontId="5" fillId="2" borderId="12" xfId="1" applyFont="1" applyFill="1" applyBorder="1" applyAlignment="1">
      <alignment horizontal="center" wrapText="1"/>
    </xf>
    <xf numFmtId="0" fontId="5" fillId="2" borderId="13" xfId="1" applyFont="1" applyFill="1" applyBorder="1" applyAlignment="1">
      <alignment horizontal="center" wrapText="1"/>
    </xf>
    <xf numFmtId="0" fontId="5" fillId="2" borderId="16" xfId="1" applyFont="1" applyFill="1" applyBorder="1" applyAlignment="1">
      <alignment horizontal="center" wrapText="1"/>
    </xf>
    <xf numFmtId="0" fontId="40" fillId="0" borderId="97" xfId="1" applyFont="1" applyBorder="1" applyAlignment="1">
      <alignment horizontal="center" vertical="center" wrapText="1"/>
    </xf>
    <xf numFmtId="0" fontId="40" fillId="0" borderId="31" xfId="1" applyFont="1" applyBorder="1" applyAlignment="1">
      <alignment horizontal="center" vertical="center" wrapText="1"/>
    </xf>
    <xf numFmtId="0" fontId="40" fillId="0" borderId="112" xfId="1" applyFont="1" applyBorder="1" applyAlignment="1">
      <alignment horizontal="center" vertical="center" wrapText="1"/>
    </xf>
    <xf numFmtId="0" fontId="40" fillId="0" borderId="113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wrapText="1"/>
    </xf>
    <xf numFmtId="0" fontId="5" fillId="2" borderId="5" xfId="1" applyFont="1" applyFill="1" applyBorder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5" fillId="2" borderId="8" xfId="1" applyFont="1" applyFill="1" applyBorder="1" applyAlignment="1">
      <alignment horizontal="center" wrapText="1"/>
    </xf>
    <xf numFmtId="0" fontId="5" fillId="2" borderId="9" xfId="1" applyFont="1" applyFill="1" applyBorder="1" applyAlignment="1">
      <alignment horizontal="center" wrapText="1"/>
    </xf>
    <xf numFmtId="0" fontId="37" fillId="0" borderId="105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84" xfId="1" applyFont="1" applyBorder="1" applyAlignment="1">
      <alignment horizontal="center" vertical="center" wrapText="1"/>
    </xf>
    <xf numFmtId="0" fontId="17" fillId="0" borderId="31" xfId="1" applyFont="1" applyBorder="1" applyAlignment="1">
      <alignment horizontal="center" vertical="center" wrapText="1"/>
    </xf>
    <xf numFmtId="49" fontId="8" fillId="4" borderId="1" xfId="1" applyNumberFormat="1" applyFont="1" applyFill="1" applyBorder="1" applyAlignment="1">
      <alignment horizontal="center" vertical="center" wrapText="1"/>
    </xf>
    <xf numFmtId="49" fontId="8" fillId="4" borderId="107" xfId="1" applyNumberFormat="1" applyFont="1" applyFill="1" applyBorder="1" applyAlignment="1">
      <alignment horizontal="center" vertical="center" wrapText="1"/>
    </xf>
    <xf numFmtId="49" fontId="8" fillId="4" borderId="3" xfId="1" applyNumberFormat="1" applyFont="1" applyFill="1" applyBorder="1" applyAlignment="1">
      <alignment horizontal="center" vertical="center" wrapText="1"/>
    </xf>
    <xf numFmtId="49" fontId="37" fillId="4" borderId="92" xfId="1" applyNumberFormat="1" applyFont="1" applyFill="1" applyBorder="1" applyAlignment="1">
      <alignment horizontal="center" vertical="center" wrapText="1"/>
    </xf>
    <xf numFmtId="49" fontId="37" fillId="4" borderId="102" xfId="1" applyNumberFormat="1" applyFont="1" applyFill="1" applyBorder="1" applyAlignment="1">
      <alignment horizontal="center" vertical="center" wrapText="1"/>
    </xf>
    <xf numFmtId="49" fontId="37" fillId="4" borderId="105" xfId="1" applyNumberFormat="1" applyFont="1" applyFill="1" applyBorder="1" applyAlignment="1">
      <alignment horizontal="center" vertical="center" wrapText="1"/>
    </xf>
    <xf numFmtId="0" fontId="17" fillId="0" borderId="77" xfId="1" applyFont="1" applyBorder="1" applyAlignment="1">
      <alignment horizontal="center" vertical="center" wrapText="1"/>
    </xf>
    <xf numFmtId="0" fontId="17" fillId="0" borderId="123" xfId="1" applyFont="1" applyBorder="1" applyAlignment="1">
      <alignment horizontal="center" vertical="center" wrapText="1"/>
    </xf>
    <xf numFmtId="0" fontId="17" fillId="0" borderId="112" xfId="1" applyFont="1" applyBorder="1" applyAlignment="1">
      <alignment horizontal="center" vertical="center" wrapText="1"/>
    </xf>
    <xf numFmtId="0" fontId="17" fillId="0" borderId="124" xfId="1" applyFont="1" applyBorder="1" applyAlignment="1">
      <alignment horizontal="center" vertical="center" wrapText="1"/>
    </xf>
    <xf numFmtId="0" fontId="8" fillId="0" borderId="125" xfId="1" applyFont="1" applyBorder="1" applyAlignment="1">
      <alignment horizontal="center" vertical="center" wrapText="1"/>
    </xf>
    <xf numFmtId="0" fontId="8" fillId="0" borderId="126" xfId="1" applyFont="1" applyBorder="1" applyAlignment="1">
      <alignment horizontal="center" vertical="center" wrapText="1"/>
    </xf>
    <xf numFmtId="0" fontId="8" fillId="0" borderId="127" xfId="1" applyFont="1" applyBorder="1" applyAlignment="1">
      <alignment horizontal="center" vertical="center" wrapText="1"/>
    </xf>
    <xf numFmtId="49" fontId="5" fillId="4" borderId="106" xfId="1" applyNumberFormat="1" applyFont="1" applyFill="1" applyBorder="1" applyAlignment="1">
      <alignment horizontal="center" vertical="center" wrapText="1"/>
    </xf>
    <xf numFmtId="49" fontId="37" fillId="4" borderId="97" xfId="1" applyNumberFormat="1" applyFont="1" applyFill="1" applyBorder="1" applyAlignment="1">
      <alignment horizontal="center" vertical="center" wrapText="1"/>
    </xf>
    <xf numFmtId="49" fontId="37" fillId="4" borderId="98" xfId="1" applyNumberFormat="1" applyFont="1" applyFill="1" applyBorder="1" applyAlignment="1">
      <alignment horizontal="center" vertical="center" wrapText="1"/>
    </xf>
    <xf numFmtId="49" fontId="37" fillId="4" borderId="106" xfId="1" applyNumberFormat="1" applyFont="1" applyFill="1" applyBorder="1" applyAlignment="1">
      <alignment horizontal="center" vertical="center" wrapText="1"/>
    </xf>
    <xf numFmtId="49" fontId="37" fillId="4" borderId="1" xfId="1" applyNumberFormat="1" applyFont="1" applyFill="1" applyBorder="1" applyAlignment="1">
      <alignment horizontal="center" vertical="center" wrapText="1"/>
    </xf>
    <xf numFmtId="49" fontId="5" fillId="4" borderId="107" xfId="1" applyNumberFormat="1" applyFont="1" applyFill="1" applyBorder="1" applyAlignment="1">
      <alignment horizontal="center" vertical="center" wrapText="1"/>
    </xf>
    <xf numFmtId="49" fontId="27" fillId="4" borderId="92" xfId="1" applyNumberFormat="1" applyFont="1" applyFill="1" applyBorder="1" applyAlignment="1">
      <alignment horizontal="center" vertical="center" wrapText="1"/>
    </xf>
    <xf numFmtId="49" fontId="21" fillId="4" borderId="102" xfId="1" applyNumberFormat="1" applyFont="1" applyFill="1" applyBorder="1" applyAlignment="1">
      <alignment horizontal="center" vertical="center" wrapText="1"/>
    </xf>
    <xf numFmtId="49" fontId="5" fillId="4" borderId="98" xfId="1" applyNumberFormat="1" applyFont="1" applyFill="1" applyBorder="1" applyAlignment="1">
      <alignment horizontal="center" vertical="center" wrapText="1"/>
    </xf>
    <xf numFmtId="49" fontId="6" fillId="4" borderId="92" xfId="1" applyNumberFormat="1" applyFont="1" applyFill="1" applyBorder="1" applyAlignment="1">
      <alignment horizontal="center" vertical="center" wrapText="1"/>
    </xf>
    <xf numFmtId="49" fontId="6" fillId="4" borderId="102" xfId="1" applyNumberFormat="1" applyFont="1" applyFill="1" applyBorder="1" applyAlignment="1">
      <alignment horizontal="center" vertical="center" wrapText="1"/>
    </xf>
    <xf numFmtId="49" fontId="6" fillId="4" borderId="105" xfId="1" applyNumberFormat="1" applyFont="1" applyFill="1" applyBorder="1" applyAlignment="1">
      <alignment horizontal="center" vertical="center" wrapText="1"/>
    </xf>
    <xf numFmtId="49" fontId="6" fillId="4" borderId="106" xfId="1" applyNumberFormat="1" applyFont="1" applyFill="1" applyBorder="1" applyAlignment="1">
      <alignment horizontal="center" vertical="center" wrapText="1"/>
    </xf>
    <xf numFmtId="49" fontId="8" fillId="4" borderId="84" xfId="1" applyNumberFormat="1" applyFont="1" applyFill="1" applyBorder="1" applyAlignment="1">
      <alignment horizontal="center" vertical="center" wrapText="1"/>
    </xf>
    <xf numFmtId="49" fontId="6" fillId="4" borderId="97" xfId="1" applyNumberFormat="1" applyFont="1" applyFill="1" applyBorder="1" applyAlignment="1">
      <alignment horizontal="center" vertical="center" wrapText="1"/>
    </xf>
    <xf numFmtId="49" fontId="6" fillId="4" borderId="98" xfId="1" applyNumberFormat="1" applyFont="1" applyFill="1" applyBorder="1" applyAlignment="1">
      <alignment horizontal="center" vertical="center" wrapText="1"/>
    </xf>
    <xf numFmtId="49" fontId="8" fillId="4" borderId="106" xfId="1" applyNumberFormat="1" applyFont="1" applyFill="1" applyBorder="1" applyAlignment="1">
      <alignment horizontal="center" vertical="center" wrapText="1"/>
    </xf>
    <xf numFmtId="49" fontId="39" fillId="4" borderId="97" xfId="1" applyNumberFormat="1" applyFont="1" applyFill="1" applyBorder="1" applyAlignment="1">
      <alignment horizontal="center" vertical="center" wrapText="1"/>
    </xf>
    <xf numFmtId="49" fontId="5" fillId="4" borderId="92" xfId="1" applyNumberFormat="1" applyFont="1" applyFill="1" applyBorder="1" applyAlignment="1">
      <alignment horizontal="center" vertical="center" wrapText="1"/>
    </xf>
    <xf numFmtId="49" fontId="5" fillId="4" borderId="102" xfId="1" applyNumberFormat="1" applyFont="1" applyFill="1" applyBorder="1" applyAlignment="1">
      <alignment horizontal="center" vertical="center" wrapText="1"/>
    </xf>
    <xf numFmtId="49" fontId="5" fillId="4" borderId="105" xfId="1" applyNumberFormat="1" applyFont="1" applyFill="1" applyBorder="1" applyAlignment="1">
      <alignment horizontal="center" vertical="center" wrapText="1"/>
    </xf>
    <xf numFmtId="49" fontId="38" fillId="4" borderId="97" xfId="1" applyNumberFormat="1" applyFont="1" applyFill="1" applyBorder="1" applyAlignment="1">
      <alignment horizontal="center" vertical="center" wrapText="1"/>
    </xf>
    <xf numFmtId="49" fontId="5" fillId="4" borderId="97" xfId="1" applyNumberFormat="1" applyFont="1" applyFill="1" applyBorder="1" applyAlignment="1">
      <alignment horizontal="center" vertical="center" wrapText="1"/>
    </xf>
    <xf numFmtId="56" fontId="31" fillId="0" borderId="19" xfId="1" applyNumberFormat="1" applyBorder="1" applyAlignment="1">
      <alignment horizontal="center" vertical="center"/>
    </xf>
    <xf numFmtId="20" fontId="31" fillId="0" borderId="21" xfId="1" applyNumberFormat="1" applyBorder="1" applyAlignment="1">
      <alignment horizontal="center" vertical="center"/>
    </xf>
    <xf numFmtId="0" fontId="1" fillId="0" borderId="97" xfId="1" applyFont="1" applyBorder="1" applyAlignment="1">
      <alignment horizontal="center" vertical="center" wrapText="1"/>
    </xf>
    <xf numFmtId="0" fontId="1" fillId="0" borderId="31" xfId="1" applyFont="1" applyBorder="1" applyAlignment="1">
      <alignment horizontal="center" vertical="center" wrapText="1"/>
    </xf>
    <xf numFmtId="0" fontId="1" fillId="0" borderId="67" xfId="1" applyFont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wrapText="1"/>
    </xf>
    <xf numFmtId="0" fontId="6" fillId="2" borderId="6" xfId="1" applyFont="1" applyFill="1" applyBorder="1" applyAlignment="1">
      <alignment horizontal="center" wrapText="1"/>
    </xf>
    <xf numFmtId="0" fontId="6" fillId="2" borderId="9" xfId="1" applyFont="1" applyFill="1" applyBorder="1" applyAlignment="1">
      <alignment horizontal="center" wrapText="1"/>
    </xf>
    <xf numFmtId="0" fontId="6" fillId="0" borderId="114" xfId="1" applyFont="1" applyBorder="1" applyAlignment="1">
      <alignment horizontal="center" vertical="center" wrapText="1"/>
    </xf>
    <xf numFmtId="0" fontId="6" fillId="0" borderId="115" xfId="1" applyFont="1" applyBorder="1" applyAlignment="1">
      <alignment horizontal="center" vertical="center" wrapText="1"/>
    </xf>
    <xf numFmtId="0" fontId="6" fillId="0" borderId="116" xfId="1" applyFont="1" applyBorder="1" applyAlignment="1">
      <alignment horizontal="center" vertical="center" wrapText="1"/>
    </xf>
    <xf numFmtId="176" fontId="31" fillId="0" borderId="19" xfId="1" applyNumberFormat="1" applyBorder="1" applyAlignment="1">
      <alignment horizontal="center" vertical="center"/>
    </xf>
    <xf numFmtId="176" fontId="31" fillId="0" borderId="20" xfId="1" applyNumberFormat="1" applyBorder="1" applyAlignment="1">
      <alignment horizontal="center" vertical="center"/>
    </xf>
    <xf numFmtId="176" fontId="31" fillId="0" borderId="21" xfId="1" applyNumberFormat="1" applyBorder="1" applyAlignment="1">
      <alignment horizontal="center" vertical="center"/>
    </xf>
    <xf numFmtId="49" fontId="31" fillId="0" borderId="10" xfId="1" applyNumberFormat="1" applyBorder="1" applyAlignment="1">
      <alignment horizontal="center" vertical="center" shrinkToFit="1"/>
    </xf>
    <xf numFmtId="49" fontId="31" fillId="0" borderId="11" xfId="1" applyNumberFormat="1" applyBorder="1" applyAlignment="1">
      <alignment horizontal="center" vertical="center" shrinkToFit="1"/>
    </xf>
    <xf numFmtId="49" fontId="31" fillId="0" borderId="14" xfId="1" applyNumberFormat="1" applyBorder="1" applyAlignment="1">
      <alignment horizontal="center" vertical="center" shrinkToFit="1"/>
    </xf>
    <xf numFmtId="49" fontId="31" fillId="0" borderId="12" xfId="1" applyNumberFormat="1" applyBorder="1" applyAlignment="1">
      <alignment horizontal="center" vertical="center" shrinkToFit="1"/>
    </xf>
    <xf numFmtId="0" fontId="6" fillId="2" borderId="10" xfId="1" applyFont="1" applyFill="1" applyBorder="1" applyAlignment="1">
      <alignment horizontal="center" wrapText="1"/>
    </xf>
    <xf numFmtId="0" fontId="6" fillId="2" borderId="11" xfId="1" applyFont="1" applyFill="1" applyBorder="1" applyAlignment="1">
      <alignment horizontal="center" wrapText="1"/>
    </xf>
    <xf numFmtId="0" fontId="6" fillId="2" borderId="14" xfId="1" applyFont="1" applyFill="1" applyBorder="1" applyAlignment="1">
      <alignment horizontal="center" wrapText="1"/>
    </xf>
    <xf numFmtId="0" fontId="6" fillId="2" borderId="12" xfId="1" applyFont="1" applyFill="1" applyBorder="1" applyAlignment="1">
      <alignment horizontal="center" wrapText="1"/>
    </xf>
  </cellXfs>
  <cellStyles count="2">
    <cellStyle name="標準" xfId="0" builtinId="0"/>
    <cellStyle name="標準 2" xfId="1" xr:uid="{ACFFCAC7-E44E-4E45-A569-D533E00F2C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07120-75C6-4CE8-8118-54A13F867472}">
  <sheetPr codeName="Sheet3">
    <pageSetUpPr fitToPage="1"/>
  </sheetPr>
  <dimension ref="A1:AQ81"/>
  <sheetViews>
    <sheetView topLeftCell="A26" workbookViewId="0">
      <selection activeCell="Q53" sqref="Q53"/>
    </sheetView>
  </sheetViews>
  <sheetFormatPr baseColWidth="10" defaultColWidth="9" defaultRowHeight="20" customHeight="1"/>
  <cols>
    <col min="1" max="1" width="2.83203125" style="4" customWidth="1"/>
    <col min="2" max="2" width="12.6640625" style="4" customWidth="1"/>
    <col min="3" max="3" width="7.5" style="4" customWidth="1"/>
    <col min="4" max="4" width="6.6640625" style="67" hidden="1" customWidth="1"/>
    <col min="5" max="5" width="6.6640625" style="6" customWidth="1"/>
    <col min="6" max="6" width="6.6640625" style="6" hidden="1" customWidth="1"/>
    <col min="7" max="7" width="12.5" style="4" customWidth="1"/>
    <col min="8" max="8" width="7.5" style="4" customWidth="1"/>
    <col min="9" max="9" width="5.1640625" style="67" hidden="1" customWidth="1"/>
    <col min="10" max="10" width="6.6640625" style="6" customWidth="1"/>
    <col min="11" max="11" width="8.1640625" style="6" hidden="1" customWidth="1"/>
    <col min="12" max="12" width="12.5" style="4" customWidth="1"/>
    <col min="13" max="13" width="7.5" style="4" customWidth="1"/>
    <col min="14" max="14" width="6.1640625" style="67" hidden="1" customWidth="1"/>
    <col min="15" max="15" width="6.6640625" style="6" customWidth="1"/>
    <col min="16" max="16" width="16.5" style="6" hidden="1" customWidth="1"/>
    <col min="17" max="17" width="12.5" style="66" customWidth="1"/>
    <col min="18" max="18" width="7.6640625" style="4" customWidth="1"/>
    <col min="19" max="19" width="6.1640625" style="67" hidden="1" customWidth="1"/>
    <col min="20" max="20" width="6.33203125" style="6" customWidth="1"/>
    <col min="21" max="21" width="15.1640625" style="4" hidden="1" customWidth="1"/>
    <col min="22" max="22" width="1.6640625" style="4" customWidth="1"/>
    <col min="23" max="23" width="6.6640625" style="4" hidden="1" customWidth="1"/>
    <col min="24" max="24" width="6" style="4" hidden="1" customWidth="1"/>
    <col min="25" max="25" width="8" style="4" customWidth="1"/>
    <col min="26" max="29" width="9" style="4" hidden="1" customWidth="1"/>
    <col min="30" max="30" width="10.6640625" style="4" bestFit="1" customWidth="1"/>
    <col min="31" max="31" width="5" style="4" bestFit="1" customWidth="1"/>
    <col min="32" max="32" width="8.6640625" style="4" bestFit="1" customWidth="1"/>
    <col min="33" max="33" width="73.33203125" style="6" customWidth="1"/>
    <col min="34" max="16384" width="9" style="4"/>
  </cols>
  <sheetData>
    <row r="1" spans="2:33" s="1" customFormat="1" ht="24" customHeight="1">
      <c r="B1" s="299" t="s">
        <v>331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11" t="s">
        <v>333</v>
      </c>
      <c r="N1" s="311"/>
      <c r="O1" s="311"/>
      <c r="P1" s="149"/>
      <c r="Q1" s="301"/>
      <c r="R1" s="301"/>
      <c r="S1" s="301"/>
      <c r="T1" s="302"/>
      <c r="U1" s="175"/>
      <c r="AG1" s="2"/>
    </row>
    <row r="2" spans="2:33" s="1" customFormat="1" ht="24" customHeight="1" thickBot="1">
      <c r="B2" s="308" t="s">
        <v>332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10"/>
      <c r="U2" s="175"/>
      <c r="AG2" s="2"/>
    </row>
    <row r="3" spans="2:33" ht="14.25" customHeight="1">
      <c r="B3" s="303" t="s">
        <v>0</v>
      </c>
      <c r="C3" s="304"/>
      <c r="D3" s="304"/>
      <c r="E3" s="305"/>
      <c r="F3" s="3"/>
      <c r="G3" s="306" t="s">
        <v>1</v>
      </c>
      <c r="H3" s="304"/>
      <c r="I3" s="304"/>
      <c r="J3" s="304"/>
      <c r="K3" s="304"/>
      <c r="L3" s="305"/>
      <c r="M3" s="306" t="s">
        <v>2</v>
      </c>
      <c r="N3" s="304"/>
      <c r="O3" s="305"/>
      <c r="P3" s="3"/>
      <c r="Q3" s="306" t="s">
        <v>3</v>
      </c>
      <c r="R3" s="304"/>
      <c r="S3" s="304"/>
      <c r="T3" s="307"/>
      <c r="U3" s="176" t="s">
        <v>231</v>
      </c>
      <c r="Y3" s="5"/>
    </row>
    <row r="4" spans="2:33" ht="18.75" customHeight="1" thickBot="1">
      <c r="B4" s="284"/>
      <c r="C4" s="285"/>
      <c r="D4" s="285"/>
      <c r="E4" s="286"/>
      <c r="F4" s="181"/>
      <c r="G4" s="287"/>
      <c r="H4" s="285"/>
      <c r="I4" s="285"/>
      <c r="J4" s="285"/>
      <c r="K4" s="285"/>
      <c r="L4" s="286"/>
      <c r="M4" s="288"/>
      <c r="N4" s="289"/>
      <c r="O4" s="290"/>
      <c r="P4" s="182"/>
      <c r="Q4" s="291"/>
      <c r="R4" s="292"/>
      <c r="S4" s="292"/>
      <c r="T4" s="293"/>
      <c r="U4" s="177"/>
    </row>
    <row r="5" spans="2:33" ht="14.25" customHeight="1">
      <c r="B5" s="294" t="s">
        <v>4</v>
      </c>
      <c r="C5" s="295"/>
      <c r="D5" s="295"/>
      <c r="E5" s="295"/>
      <c r="F5" s="295"/>
      <c r="G5" s="295"/>
      <c r="H5" s="295"/>
      <c r="I5" s="295"/>
      <c r="J5" s="296"/>
      <c r="K5" s="7"/>
      <c r="L5" s="297" t="s">
        <v>5</v>
      </c>
      <c r="M5" s="297"/>
      <c r="N5" s="7"/>
      <c r="O5" s="297" t="s">
        <v>6</v>
      </c>
      <c r="P5" s="297"/>
      <c r="Q5" s="297"/>
      <c r="R5" s="297" t="s">
        <v>7</v>
      </c>
      <c r="S5" s="297"/>
      <c r="T5" s="298"/>
      <c r="U5" s="178"/>
      <c r="Y5" s="5"/>
    </row>
    <row r="6" spans="2:33" ht="18.75" customHeight="1" thickBot="1">
      <c r="B6" s="274" t="s">
        <v>232</v>
      </c>
      <c r="C6" s="275"/>
      <c r="D6" s="183"/>
      <c r="E6" s="276" t="s">
        <v>233</v>
      </c>
      <c r="F6" s="275"/>
      <c r="G6" s="275"/>
      <c r="H6" s="275"/>
      <c r="I6" s="275"/>
      <c r="J6" s="277"/>
      <c r="K6" s="186"/>
      <c r="L6" s="278" t="s">
        <v>321</v>
      </c>
      <c r="M6" s="279"/>
      <c r="N6" s="187"/>
      <c r="O6" s="280"/>
      <c r="P6" s="281"/>
      <c r="Q6" s="280"/>
      <c r="R6" s="282"/>
      <c r="S6" s="282"/>
      <c r="T6" s="283"/>
      <c r="U6" s="179"/>
    </row>
    <row r="7" spans="2:33" ht="14" customHeight="1">
      <c r="B7" s="267" t="s">
        <v>338</v>
      </c>
      <c r="C7" s="9">
        <v>1217</v>
      </c>
      <c r="D7" s="10">
        <v>19.2</v>
      </c>
      <c r="E7" s="188"/>
      <c r="F7" s="11" t="str">
        <f t="shared" ref="F7:F68" si="0">IF(E7="","",D7*E7)</f>
        <v/>
      </c>
      <c r="G7" s="253" t="s">
        <v>347</v>
      </c>
      <c r="H7" s="13" t="s">
        <v>8</v>
      </c>
      <c r="I7" s="14">
        <v>6.8</v>
      </c>
      <c r="J7" s="196"/>
      <c r="K7" s="15" t="str">
        <f>IF(J7="","",I7*J7)</f>
        <v/>
      </c>
      <c r="L7" s="253" t="s">
        <v>348</v>
      </c>
      <c r="M7" s="13" t="s">
        <v>202</v>
      </c>
      <c r="N7" s="167" t="s">
        <v>203</v>
      </c>
      <c r="O7" s="214"/>
      <c r="P7" s="18" t="str">
        <f>IF(O7="","",N7*O7)</f>
        <v/>
      </c>
      <c r="Q7" s="253" t="s">
        <v>334</v>
      </c>
      <c r="R7" s="19" t="s">
        <v>10</v>
      </c>
      <c r="S7" s="14">
        <v>13.65</v>
      </c>
      <c r="T7" s="199"/>
      <c r="U7" s="180" t="str">
        <f t="shared" ref="U7:U14" si="1">IF(T7="","",S7*T7)</f>
        <v/>
      </c>
      <c r="W7" s="21">
        <v>-3.3</v>
      </c>
      <c r="X7" s="22">
        <f t="shared" ref="X7:X14" si="2">W7*T7</f>
        <v>0</v>
      </c>
      <c r="Z7" s="4" t="s">
        <v>234</v>
      </c>
      <c r="AA7" s="4" t="s">
        <v>235</v>
      </c>
      <c r="AB7" s="4" t="s">
        <v>236</v>
      </c>
      <c r="AC7" s="4" t="s">
        <v>235</v>
      </c>
    </row>
    <row r="8" spans="2:33" ht="14" customHeight="1">
      <c r="B8" s="251"/>
      <c r="C8" s="23" t="s">
        <v>11</v>
      </c>
      <c r="D8" s="24">
        <v>16.2</v>
      </c>
      <c r="E8" s="189"/>
      <c r="F8" s="11" t="str">
        <f t="shared" si="0"/>
        <v/>
      </c>
      <c r="G8" s="251"/>
      <c r="H8" s="23" t="s">
        <v>12</v>
      </c>
      <c r="I8" s="24">
        <v>4.8</v>
      </c>
      <c r="J8" s="203"/>
      <c r="K8" s="15" t="str">
        <f t="shared" ref="K8:K43" si="3">IF(J8="","",I8*J8)</f>
        <v/>
      </c>
      <c r="L8" s="251"/>
      <c r="M8" s="23" t="s">
        <v>207</v>
      </c>
      <c r="N8" s="169" t="s">
        <v>208</v>
      </c>
      <c r="O8" s="215"/>
      <c r="P8" s="18" t="str">
        <f t="shared" ref="P8:P10" si="4">IF(O8="","",N8*O8)</f>
        <v/>
      </c>
      <c r="Q8" s="251"/>
      <c r="R8" s="25">
        <v>4.5</v>
      </c>
      <c r="S8" s="24">
        <v>12.29</v>
      </c>
      <c r="T8" s="200"/>
      <c r="U8" s="180" t="str">
        <f t="shared" si="1"/>
        <v/>
      </c>
      <c r="W8" s="26">
        <v>-2.92</v>
      </c>
      <c r="X8" s="22">
        <f t="shared" si="2"/>
        <v>0</v>
      </c>
      <c r="Z8" s="4" t="s">
        <v>237</v>
      </c>
      <c r="AA8" s="4" t="s">
        <v>238</v>
      </c>
      <c r="AB8" s="4" t="s">
        <v>239</v>
      </c>
      <c r="AC8" s="4" t="s">
        <v>238</v>
      </c>
    </row>
    <row r="9" spans="2:33" ht="14" customHeight="1" thickBot="1">
      <c r="B9" s="252"/>
      <c r="C9" s="28" t="s">
        <v>13</v>
      </c>
      <c r="D9" s="29">
        <v>15</v>
      </c>
      <c r="E9" s="190"/>
      <c r="F9" s="11" t="str">
        <f t="shared" si="0"/>
        <v/>
      </c>
      <c r="G9" s="252"/>
      <c r="H9" s="28" t="s">
        <v>14</v>
      </c>
      <c r="I9" s="29">
        <v>4.0999999999999996</v>
      </c>
      <c r="J9" s="204"/>
      <c r="K9" s="15" t="str">
        <f t="shared" si="3"/>
        <v/>
      </c>
      <c r="L9" s="252"/>
      <c r="M9" s="28" t="s">
        <v>211</v>
      </c>
      <c r="N9" s="170" t="s">
        <v>203</v>
      </c>
      <c r="O9" s="216"/>
      <c r="P9" s="18" t="str">
        <f t="shared" si="4"/>
        <v/>
      </c>
      <c r="Q9" s="251"/>
      <c r="R9" s="25" t="s">
        <v>15</v>
      </c>
      <c r="S9" s="24">
        <v>10.92</v>
      </c>
      <c r="T9" s="200"/>
      <c r="U9" s="180" t="str">
        <f t="shared" si="1"/>
        <v/>
      </c>
      <c r="W9" s="21">
        <v>-2.6</v>
      </c>
      <c r="X9" s="22">
        <f t="shared" si="2"/>
        <v>0</v>
      </c>
      <c r="AA9" s="4" t="s">
        <v>240</v>
      </c>
      <c r="AC9" s="4" t="s">
        <v>240</v>
      </c>
    </row>
    <row r="10" spans="2:33" ht="14" customHeight="1" thickBot="1">
      <c r="B10" s="253" t="s">
        <v>339</v>
      </c>
      <c r="C10" s="13">
        <v>1212</v>
      </c>
      <c r="D10" s="14">
        <v>16.2</v>
      </c>
      <c r="E10" s="188"/>
      <c r="F10" s="11" t="str">
        <f t="shared" si="0"/>
        <v/>
      </c>
      <c r="G10" s="32" t="s">
        <v>16</v>
      </c>
      <c r="H10" s="33" t="s">
        <v>14</v>
      </c>
      <c r="I10" s="34">
        <v>4</v>
      </c>
      <c r="J10" s="203"/>
      <c r="K10" s="15" t="str">
        <f t="shared" si="3"/>
        <v/>
      </c>
      <c r="L10" s="250" t="s">
        <v>215</v>
      </c>
      <c r="M10" s="13" t="s">
        <v>207</v>
      </c>
      <c r="N10" s="167">
        <v>7</v>
      </c>
      <c r="O10" s="217"/>
      <c r="P10" s="18" t="str">
        <f t="shared" si="4"/>
        <v/>
      </c>
      <c r="Q10" s="251"/>
      <c r="R10" s="25">
        <v>3.5</v>
      </c>
      <c r="S10" s="24">
        <v>9.5549999999999997</v>
      </c>
      <c r="T10" s="200"/>
      <c r="U10" s="180" t="str">
        <f t="shared" si="1"/>
        <v/>
      </c>
      <c r="W10" s="26">
        <v>-2.2749999999999999</v>
      </c>
      <c r="X10" s="22">
        <f t="shared" si="2"/>
        <v>0</v>
      </c>
      <c r="AA10" s="4" t="s">
        <v>241</v>
      </c>
      <c r="AC10" s="4" t="s">
        <v>241</v>
      </c>
    </row>
    <row r="11" spans="2:33" ht="14" customHeight="1" thickBot="1">
      <c r="B11" s="251"/>
      <c r="C11" s="23">
        <v>1209</v>
      </c>
      <c r="D11" s="24">
        <v>13.3</v>
      </c>
      <c r="E11" s="189"/>
      <c r="F11" s="11" t="str">
        <f t="shared" si="0"/>
        <v/>
      </c>
      <c r="G11" s="250" t="s">
        <v>17</v>
      </c>
      <c r="H11" s="13" t="s">
        <v>355</v>
      </c>
      <c r="I11" s="14">
        <v>6</v>
      </c>
      <c r="J11" s="205"/>
      <c r="K11" s="15" t="str">
        <f t="shared" si="3"/>
        <v/>
      </c>
      <c r="L11" s="252"/>
      <c r="M11" s="33" t="s">
        <v>211</v>
      </c>
      <c r="N11" s="166">
        <v>5.5</v>
      </c>
      <c r="O11" s="218"/>
      <c r="P11" s="18" t="str">
        <f>IF(O12="","",N12*O12)</f>
        <v/>
      </c>
      <c r="Q11" s="251"/>
      <c r="R11" s="25" t="s">
        <v>18</v>
      </c>
      <c r="S11" s="24">
        <v>8.19</v>
      </c>
      <c r="T11" s="200"/>
      <c r="U11" s="180" t="str">
        <f t="shared" si="1"/>
        <v/>
      </c>
      <c r="W11" s="26">
        <v>-1.95</v>
      </c>
      <c r="X11" s="38">
        <f t="shared" si="2"/>
        <v>0</v>
      </c>
      <c r="AA11" s="4" t="s">
        <v>242</v>
      </c>
      <c r="AC11" s="4" t="s">
        <v>242</v>
      </c>
    </row>
    <row r="12" spans="2:33" ht="14" customHeight="1" thickBot="1">
      <c r="B12" s="251"/>
      <c r="C12" s="23" t="s">
        <v>19</v>
      </c>
      <c r="D12" s="24">
        <v>9.1999999999999993</v>
      </c>
      <c r="E12" s="189"/>
      <c r="F12" s="11" t="str">
        <f t="shared" si="0"/>
        <v/>
      </c>
      <c r="G12" s="252"/>
      <c r="H12" s="28">
        <v>250</v>
      </c>
      <c r="I12" s="29">
        <v>3</v>
      </c>
      <c r="J12" s="204"/>
      <c r="K12" s="15" t="str">
        <f t="shared" si="3"/>
        <v/>
      </c>
      <c r="L12" s="27" t="s">
        <v>221</v>
      </c>
      <c r="M12" s="33"/>
      <c r="N12" s="166">
        <v>3</v>
      </c>
      <c r="O12" s="218"/>
      <c r="P12" s="18" t="str">
        <f t="shared" ref="P12:P41" si="5">IF(O16="","",N16*O16)</f>
        <v/>
      </c>
      <c r="Q12" s="251"/>
      <c r="R12" s="25">
        <v>2.5</v>
      </c>
      <c r="S12" s="24">
        <v>6.8250000000000002</v>
      </c>
      <c r="T12" s="200"/>
      <c r="U12" s="180" t="str">
        <f t="shared" si="1"/>
        <v/>
      </c>
      <c r="W12" s="26">
        <v>-1.625</v>
      </c>
      <c r="X12" s="22">
        <f t="shared" si="2"/>
        <v>0</v>
      </c>
      <c r="AA12" s="4" t="s">
        <v>243</v>
      </c>
      <c r="AC12" s="4" t="s">
        <v>243</v>
      </c>
    </row>
    <row r="13" spans="2:33" ht="14" customHeight="1">
      <c r="B13" s="251"/>
      <c r="C13" s="9" t="s">
        <v>21</v>
      </c>
      <c r="D13" s="10">
        <v>15.2</v>
      </c>
      <c r="E13" s="189"/>
      <c r="F13" s="11" t="str">
        <f t="shared" si="0"/>
        <v/>
      </c>
      <c r="G13" s="267" t="s">
        <v>346</v>
      </c>
      <c r="H13" s="13">
        <v>1800</v>
      </c>
      <c r="I13" s="14" t="s">
        <v>22</v>
      </c>
      <c r="J13" s="196"/>
      <c r="K13" s="15" t="str">
        <f t="shared" si="3"/>
        <v/>
      </c>
      <c r="L13" s="250" t="s">
        <v>223</v>
      </c>
      <c r="M13" s="13">
        <v>1217</v>
      </c>
      <c r="N13" s="167">
        <v>6</v>
      </c>
      <c r="O13" s="217"/>
      <c r="P13" s="18" t="str">
        <f t="shared" si="5"/>
        <v/>
      </c>
      <c r="Q13" s="251"/>
      <c r="R13" s="25" t="s">
        <v>24</v>
      </c>
      <c r="S13" s="24">
        <v>5.46</v>
      </c>
      <c r="T13" s="200"/>
      <c r="U13" s="180" t="str">
        <f t="shared" si="1"/>
        <v/>
      </c>
      <c r="W13" s="21">
        <v>-1.3</v>
      </c>
      <c r="X13" s="22">
        <f t="shared" si="2"/>
        <v>0</v>
      </c>
      <c r="Y13" s="39"/>
      <c r="AA13" s="4" t="s">
        <v>244</v>
      </c>
      <c r="AC13" s="4" t="s">
        <v>244</v>
      </c>
    </row>
    <row r="14" spans="2:33" ht="14" customHeight="1">
      <c r="B14" s="251"/>
      <c r="C14" s="23" t="s">
        <v>25</v>
      </c>
      <c r="D14" s="24">
        <v>14.5</v>
      </c>
      <c r="E14" s="189"/>
      <c r="F14" s="11" t="str">
        <f t="shared" si="0"/>
        <v/>
      </c>
      <c r="G14" s="251"/>
      <c r="H14" s="9">
        <v>1500</v>
      </c>
      <c r="I14" s="10" t="s">
        <v>26</v>
      </c>
      <c r="J14" s="203"/>
      <c r="K14" s="15" t="str">
        <f t="shared" si="3"/>
        <v/>
      </c>
      <c r="L14" s="251"/>
      <c r="M14" s="23" t="s">
        <v>227</v>
      </c>
      <c r="N14" s="169">
        <v>5</v>
      </c>
      <c r="O14" s="215"/>
      <c r="P14" s="18" t="str">
        <f t="shared" si="5"/>
        <v/>
      </c>
      <c r="Q14" s="251"/>
      <c r="R14" s="25">
        <v>1.5</v>
      </c>
      <c r="S14" s="24">
        <v>4.0999999999999996</v>
      </c>
      <c r="T14" s="200"/>
      <c r="U14" s="180" t="str">
        <f t="shared" si="1"/>
        <v/>
      </c>
      <c r="W14" s="26">
        <v>-0.97499999999999998</v>
      </c>
      <c r="X14" s="22">
        <f t="shared" si="2"/>
        <v>0</v>
      </c>
      <c r="Y14" s="40"/>
      <c r="AA14" s="4" t="s">
        <v>245</v>
      </c>
      <c r="AC14" s="4" t="s">
        <v>245</v>
      </c>
    </row>
    <row r="15" spans="2:33" ht="14" customHeight="1" thickBot="1">
      <c r="B15" s="251"/>
      <c r="C15" s="23" t="s">
        <v>28</v>
      </c>
      <c r="D15" s="24">
        <v>10.7</v>
      </c>
      <c r="E15" s="189"/>
      <c r="F15" s="11" t="str">
        <f t="shared" si="0"/>
        <v/>
      </c>
      <c r="G15" s="251"/>
      <c r="H15" s="23">
        <v>1200</v>
      </c>
      <c r="I15" s="24" t="s">
        <v>29</v>
      </c>
      <c r="J15" s="197"/>
      <c r="K15" s="15" t="str">
        <f t="shared" si="3"/>
        <v/>
      </c>
      <c r="L15" s="252"/>
      <c r="M15" s="33" t="s">
        <v>229</v>
      </c>
      <c r="N15" s="170">
        <v>4</v>
      </c>
      <c r="O15" s="218"/>
      <c r="P15" s="18" t="str">
        <f t="shared" si="5"/>
        <v/>
      </c>
      <c r="Q15" s="251"/>
      <c r="R15" s="25" t="s">
        <v>322</v>
      </c>
      <c r="S15" s="24">
        <v>2.5</v>
      </c>
      <c r="T15" s="200"/>
      <c r="U15" s="20" t="str">
        <f t="shared" ref="U15:U47" si="6">IF(T16="","",S16*T16)</f>
        <v/>
      </c>
      <c r="W15" s="26">
        <v>-0.65</v>
      </c>
      <c r="X15" s="22">
        <f>W15*T16</f>
        <v>0</v>
      </c>
      <c r="AA15" s="4" t="s">
        <v>246</v>
      </c>
    </row>
    <row r="16" spans="2:33" ht="14" customHeight="1" thickBot="1">
      <c r="B16" s="251"/>
      <c r="C16" s="23" t="s">
        <v>32</v>
      </c>
      <c r="D16" s="24">
        <v>7.8</v>
      </c>
      <c r="E16" s="189"/>
      <c r="F16" s="11" t="str">
        <f t="shared" si="0"/>
        <v/>
      </c>
      <c r="G16" s="251"/>
      <c r="H16" s="41">
        <v>900</v>
      </c>
      <c r="I16" s="31" t="s">
        <v>33</v>
      </c>
      <c r="J16" s="206"/>
      <c r="K16" s="15" t="str">
        <f t="shared" si="3"/>
        <v/>
      </c>
      <c r="L16" s="250" t="s">
        <v>20</v>
      </c>
      <c r="M16" s="19"/>
      <c r="N16" s="167">
        <v>27.1</v>
      </c>
      <c r="O16" s="219"/>
      <c r="P16" s="18" t="str">
        <f t="shared" si="5"/>
        <v/>
      </c>
      <c r="Q16" s="251"/>
      <c r="R16" s="25" t="s">
        <v>31</v>
      </c>
      <c r="S16" s="24">
        <v>2.73</v>
      </c>
      <c r="T16" s="200"/>
      <c r="U16" s="20" t="str">
        <f t="shared" si="6"/>
        <v/>
      </c>
      <c r="W16" s="26">
        <v>-0.32500000000000001</v>
      </c>
      <c r="X16" s="22">
        <f>W16*T17</f>
        <v>0</v>
      </c>
      <c r="Y16" s="39"/>
      <c r="AA16" s="4" t="s">
        <v>247</v>
      </c>
    </row>
    <row r="17" spans="1:27" ht="14" customHeight="1" thickBot="1">
      <c r="B17" s="251"/>
      <c r="C17" s="23" t="s">
        <v>35</v>
      </c>
      <c r="D17" s="24">
        <v>11.7</v>
      </c>
      <c r="E17" s="189"/>
      <c r="F17" s="11" t="str">
        <f t="shared" si="0"/>
        <v/>
      </c>
      <c r="G17" s="250" t="s">
        <v>36</v>
      </c>
      <c r="H17" s="13">
        <v>1800</v>
      </c>
      <c r="I17" s="14">
        <v>13</v>
      </c>
      <c r="J17" s="196"/>
      <c r="K17" s="15" t="str">
        <f t="shared" si="3"/>
        <v/>
      </c>
      <c r="L17" s="251"/>
      <c r="M17" s="30" t="s">
        <v>23</v>
      </c>
      <c r="N17" s="169">
        <v>1.8</v>
      </c>
      <c r="O17" s="219"/>
      <c r="P17" s="18" t="str">
        <f t="shared" si="5"/>
        <v/>
      </c>
      <c r="Q17" s="252"/>
      <c r="R17" s="42">
        <v>0.5</v>
      </c>
      <c r="S17" s="29">
        <v>1.365</v>
      </c>
      <c r="T17" s="201"/>
      <c r="U17" s="20" t="str">
        <f t="shared" si="6"/>
        <v/>
      </c>
      <c r="W17" s="269">
        <f>SUM(X7:X16)/1000</f>
        <v>0</v>
      </c>
      <c r="X17" s="269"/>
      <c r="Y17" s="39"/>
      <c r="AA17" s="4" t="s">
        <v>248</v>
      </c>
    </row>
    <row r="18" spans="1:27" ht="14" customHeight="1" thickBot="1">
      <c r="B18" s="251"/>
      <c r="C18" s="23" t="s">
        <v>39</v>
      </c>
      <c r="D18" s="24">
        <v>9.1999999999999993</v>
      </c>
      <c r="E18" s="189"/>
      <c r="F18" s="11" t="str">
        <f t="shared" si="0"/>
        <v/>
      </c>
      <c r="G18" s="251"/>
      <c r="H18" s="9">
        <v>1500</v>
      </c>
      <c r="I18" s="10">
        <v>12.1</v>
      </c>
      <c r="J18" s="203"/>
      <c r="K18" s="15" t="str">
        <f t="shared" si="3"/>
        <v/>
      </c>
      <c r="L18" s="252"/>
      <c r="M18" s="52" t="s">
        <v>27</v>
      </c>
      <c r="N18" s="170">
        <v>2.7</v>
      </c>
      <c r="O18" s="220"/>
      <c r="P18" s="18" t="str">
        <f t="shared" si="5"/>
        <v/>
      </c>
      <c r="Q18" s="271" t="s">
        <v>367</v>
      </c>
      <c r="R18" s="13" t="s">
        <v>38</v>
      </c>
      <c r="S18" s="10">
        <v>4.0949999999999998</v>
      </c>
      <c r="T18" s="213"/>
      <c r="U18" s="20" t="str">
        <f t="shared" si="6"/>
        <v/>
      </c>
      <c r="Y18" s="40"/>
      <c r="AA18" s="4" t="s">
        <v>249</v>
      </c>
    </row>
    <row r="19" spans="1:27" ht="14" customHeight="1" thickBot="1">
      <c r="B19" s="252"/>
      <c r="C19" s="28" t="s">
        <v>41</v>
      </c>
      <c r="D19" s="29">
        <v>7.2</v>
      </c>
      <c r="E19" s="190"/>
      <c r="F19" s="11" t="str">
        <f t="shared" si="0"/>
        <v/>
      </c>
      <c r="G19" s="251"/>
      <c r="H19" s="23">
        <v>1200</v>
      </c>
      <c r="I19" s="24">
        <v>11.2</v>
      </c>
      <c r="J19" s="197"/>
      <c r="K19" s="15" t="str">
        <f t="shared" si="3"/>
        <v/>
      </c>
      <c r="L19" s="253" t="s">
        <v>358</v>
      </c>
      <c r="M19" s="19" t="s">
        <v>30</v>
      </c>
      <c r="N19" s="167">
        <v>15.5</v>
      </c>
      <c r="O19" s="221"/>
      <c r="P19" s="18" t="str">
        <f t="shared" si="5"/>
        <v/>
      </c>
      <c r="Q19" s="272"/>
      <c r="R19" s="33" t="s">
        <v>31</v>
      </c>
      <c r="S19" s="43">
        <v>2.73</v>
      </c>
      <c r="T19" s="230"/>
      <c r="U19" s="20" t="str">
        <f t="shared" si="6"/>
        <v/>
      </c>
      <c r="Y19" s="39"/>
      <c r="AA19" s="4" t="s">
        <v>250</v>
      </c>
    </row>
    <row r="20" spans="1:27" ht="14" customHeight="1" thickBot="1">
      <c r="A20" s="46" t="s">
        <v>251</v>
      </c>
      <c r="B20" s="253" t="s">
        <v>340</v>
      </c>
      <c r="C20" s="47" t="s">
        <v>43</v>
      </c>
      <c r="D20" s="17">
        <v>13.5</v>
      </c>
      <c r="E20" s="191"/>
      <c r="F20" s="11" t="str">
        <f t="shared" si="0"/>
        <v/>
      </c>
      <c r="G20" s="252"/>
      <c r="H20" s="28">
        <v>900</v>
      </c>
      <c r="I20" s="29">
        <v>10.3</v>
      </c>
      <c r="J20" s="204"/>
      <c r="K20" s="15" t="str">
        <f t="shared" si="3"/>
        <v/>
      </c>
      <c r="L20" s="251"/>
      <c r="M20" s="25" t="s">
        <v>34</v>
      </c>
      <c r="N20" s="169">
        <v>13.7</v>
      </c>
      <c r="O20" s="219"/>
      <c r="P20" s="18" t="str">
        <f t="shared" si="5"/>
        <v/>
      </c>
      <c r="Q20" s="253" t="s">
        <v>368</v>
      </c>
      <c r="R20" s="44" t="s">
        <v>38</v>
      </c>
      <c r="S20" s="45">
        <v>4</v>
      </c>
      <c r="T20" s="199"/>
      <c r="U20" s="20" t="str">
        <f t="shared" si="6"/>
        <v/>
      </c>
      <c r="AA20" s="4" t="s">
        <v>252</v>
      </c>
    </row>
    <row r="21" spans="1:27" ht="14" customHeight="1" thickBot="1">
      <c r="A21" s="46" t="s">
        <v>251</v>
      </c>
      <c r="B21" s="252"/>
      <c r="C21" s="48" t="s">
        <v>46</v>
      </c>
      <c r="D21" s="29">
        <v>13.5</v>
      </c>
      <c r="E21" s="190"/>
      <c r="F21" s="11" t="str">
        <f t="shared" si="0"/>
        <v/>
      </c>
      <c r="G21" s="253" t="s">
        <v>356</v>
      </c>
      <c r="H21" s="13" t="s">
        <v>37</v>
      </c>
      <c r="I21" s="14">
        <v>18</v>
      </c>
      <c r="J21" s="196"/>
      <c r="K21" s="15" t="str">
        <f t="shared" si="3"/>
        <v/>
      </c>
      <c r="L21" s="251"/>
      <c r="M21" s="25" t="s">
        <v>37</v>
      </c>
      <c r="N21" s="169">
        <v>12.9</v>
      </c>
      <c r="O21" s="220"/>
      <c r="P21" s="18" t="str">
        <f t="shared" si="5"/>
        <v/>
      </c>
      <c r="Q21" s="252"/>
      <c r="R21" s="42" t="s">
        <v>45</v>
      </c>
      <c r="S21" s="29">
        <v>3</v>
      </c>
      <c r="T21" s="201"/>
      <c r="U21" s="20" t="str">
        <f t="shared" si="6"/>
        <v/>
      </c>
    </row>
    <row r="22" spans="1:27" ht="14" customHeight="1" thickBot="1">
      <c r="B22" s="270" t="s">
        <v>377</v>
      </c>
      <c r="C22" s="9" t="s">
        <v>25</v>
      </c>
      <c r="D22" s="10">
        <v>19.7</v>
      </c>
      <c r="E22" s="192"/>
      <c r="F22" s="11" t="str">
        <f t="shared" si="0"/>
        <v/>
      </c>
      <c r="G22" s="252"/>
      <c r="H22" s="33" t="s">
        <v>40</v>
      </c>
      <c r="I22" s="34">
        <v>15</v>
      </c>
      <c r="J22" s="198"/>
      <c r="K22" s="15" t="str">
        <f t="shared" si="3"/>
        <v/>
      </c>
      <c r="L22" s="251"/>
      <c r="M22" s="35" t="s">
        <v>40</v>
      </c>
      <c r="N22" s="171">
        <v>8.5</v>
      </c>
      <c r="O22" s="222"/>
      <c r="P22" s="18" t="str">
        <f t="shared" si="5"/>
        <v/>
      </c>
      <c r="Q22" s="250" t="s">
        <v>48</v>
      </c>
      <c r="R22" s="49" t="s">
        <v>49</v>
      </c>
      <c r="S22" s="14" t="s">
        <v>50</v>
      </c>
      <c r="T22" s="199"/>
      <c r="U22" s="20" t="str">
        <f t="shared" si="6"/>
        <v/>
      </c>
      <c r="Y22" s="51"/>
    </row>
    <row r="23" spans="1:27" ht="14" customHeight="1" thickBot="1">
      <c r="B23" s="252"/>
      <c r="C23" s="28" t="s">
        <v>39</v>
      </c>
      <c r="D23" s="29">
        <v>17.8</v>
      </c>
      <c r="E23" s="193"/>
      <c r="F23" s="11" t="str">
        <f t="shared" si="0"/>
        <v/>
      </c>
      <c r="G23" s="260" t="s">
        <v>52</v>
      </c>
      <c r="H23" s="13" t="s">
        <v>37</v>
      </c>
      <c r="I23" s="14">
        <v>10.9</v>
      </c>
      <c r="J23" s="196"/>
      <c r="K23" s="15" t="str">
        <f t="shared" si="3"/>
        <v/>
      </c>
      <c r="L23" s="251"/>
      <c r="M23" s="25" t="s">
        <v>42</v>
      </c>
      <c r="N23" s="169">
        <v>6.6</v>
      </c>
      <c r="O23" s="220"/>
      <c r="P23" s="18" t="str">
        <f t="shared" si="5"/>
        <v/>
      </c>
      <c r="Q23" s="251"/>
      <c r="R23" s="30" t="s">
        <v>51</v>
      </c>
      <c r="S23" s="24">
        <v>0.8</v>
      </c>
      <c r="T23" s="200"/>
      <c r="U23" s="20" t="str">
        <f t="shared" si="6"/>
        <v/>
      </c>
    </row>
    <row r="24" spans="1:27" ht="14" customHeight="1" thickBot="1">
      <c r="B24" s="50" t="s">
        <v>54</v>
      </c>
      <c r="C24" s="53" t="s">
        <v>55</v>
      </c>
      <c r="D24" s="17">
        <v>20.5</v>
      </c>
      <c r="E24" s="194"/>
      <c r="F24" s="11" t="str">
        <f t="shared" si="0"/>
        <v/>
      </c>
      <c r="G24" s="261"/>
      <c r="H24" s="28" t="s">
        <v>56</v>
      </c>
      <c r="I24" s="29">
        <v>7.8</v>
      </c>
      <c r="J24" s="204"/>
      <c r="K24" s="15" t="str">
        <f t="shared" si="3"/>
        <v/>
      </c>
      <c r="L24" s="252"/>
      <c r="M24" s="42" t="s">
        <v>44</v>
      </c>
      <c r="N24" s="170">
        <v>5.6</v>
      </c>
      <c r="O24" s="223"/>
      <c r="P24" s="18" t="str">
        <f t="shared" si="5"/>
        <v/>
      </c>
      <c r="Q24" s="252"/>
      <c r="R24" s="52" t="s">
        <v>53</v>
      </c>
      <c r="S24" s="29">
        <v>1.1200000000000001</v>
      </c>
      <c r="T24" s="201"/>
      <c r="U24" s="20" t="str">
        <f t="shared" si="6"/>
        <v/>
      </c>
    </row>
    <row r="25" spans="1:27" ht="14" customHeight="1" thickBot="1">
      <c r="B25" s="253" t="s">
        <v>341</v>
      </c>
      <c r="C25" s="13" t="s">
        <v>59</v>
      </c>
      <c r="D25" s="14">
        <v>16</v>
      </c>
      <c r="E25" s="192"/>
      <c r="F25" s="11" t="str">
        <f t="shared" si="0"/>
        <v/>
      </c>
      <c r="G25" s="260" t="s">
        <v>60</v>
      </c>
      <c r="H25" s="16" t="s">
        <v>61</v>
      </c>
      <c r="I25" s="57">
        <v>11.1</v>
      </c>
      <c r="J25" s="196"/>
      <c r="K25" s="15" t="str">
        <f t="shared" si="3"/>
        <v/>
      </c>
      <c r="L25" s="250" t="s">
        <v>349</v>
      </c>
      <c r="M25" s="19" t="s">
        <v>47</v>
      </c>
      <c r="N25" s="167">
        <v>16.239999999999998</v>
      </c>
      <c r="O25" s="221"/>
      <c r="P25" s="18" t="str">
        <f t="shared" si="5"/>
        <v/>
      </c>
      <c r="Q25" s="54" t="s">
        <v>57</v>
      </c>
      <c r="R25" s="55" t="s">
        <v>58</v>
      </c>
      <c r="S25" s="56">
        <v>0.625</v>
      </c>
      <c r="T25" s="199"/>
      <c r="U25" s="20" t="str">
        <f t="shared" si="6"/>
        <v/>
      </c>
    </row>
    <row r="26" spans="1:27" ht="14" customHeight="1" thickBot="1">
      <c r="B26" s="251"/>
      <c r="C26" s="23" t="s">
        <v>64</v>
      </c>
      <c r="D26" s="24">
        <v>8.3000000000000007</v>
      </c>
      <c r="E26" s="192"/>
      <c r="F26" s="11" t="str">
        <f t="shared" si="0"/>
        <v/>
      </c>
      <c r="G26" s="268"/>
      <c r="H26" s="25" t="s">
        <v>65</v>
      </c>
      <c r="I26" s="58">
        <v>9</v>
      </c>
      <c r="J26" s="197"/>
      <c r="K26" s="15" t="str">
        <f t="shared" si="3"/>
        <v/>
      </c>
      <c r="L26" s="251"/>
      <c r="M26" s="25">
        <v>3.5</v>
      </c>
      <c r="N26" s="169">
        <v>14.21</v>
      </c>
      <c r="O26" s="220"/>
      <c r="P26" s="18" t="str">
        <f t="shared" si="5"/>
        <v/>
      </c>
      <c r="Q26" s="54" t="s">
        <v>63</v>
      </c>
      <c r="R26" s="55" t="s">
        <v>58</v>
      </c>
      <c r="S26" s="56">
        <v>0.81499999999999995</v>
      </c>
      <c r="T26" s="199"/>
      <c r="U26" s="20" t="str">
        <f t="shared" si="6"/>
        <v/>
      </c>
    </row>
    <row r="27" spans="1:27" ht="14" customHeight="1">
      <c r="B27" s="251"/>
      <c r="C27" s="23" t="s">
        <v>68</v>
      </c>
      <c r="D27" s="24">
        <v>13.5</v>
      </c>
      <c r="E27" s="189"/>
      <c r="F27" s="11" t="str">
        <f t="shared" si="0"/>
        <v/>
      </c>
      <c r="G27" s="268"/>
      <c r="H27" s="25" t="s">
        <v>69</v>
      </c>
      <c r="I27" s="58">
        <v>7.2</v>
      </c>
      <c r="J27" s="203"/>
      <c r="K27" s="15" t="str">
        <f t="shared" si="3"/>
        <v/>
      </c>
      <c r="L27" s="251"/>
      <c r="M27" s="25" t="s">
        <v>33</v>
      </c>
      <c r="N27" s="169">
        <v>12.18</v>
      </c>
      <c r="O27" s="220"/>
      <c r="P27" s="18" t="str">
        <f t="shared" si="5"/>
        <v/>
      </c>
      <c r="Q27" s="250" t="s">
        <v>66</v>
      </c>
      <c r="R27" s="49" t="s">
        <v>67</v>
      </c>
      <c r="S27" s="14">
        <v>1</v>
      </c>
      <c r="T27" s="199"/>
      <c r="U27" s="20" t="str">
        <f t="shared" si="6"/>
        <v/>
      </c>
    </row>
    <row r="28" spans="1:27" ht="14" customHeight="1" thickBot="1">
      <c r="B28" s="251"/>
      <c r="C28" s="23" t="s">
        <v>72</v>
      </c>
      <c r="D28" s="24">
        <v>6.9</v>
      </c>
      <c r="E28" s="189"/>
      <c r="F28" s="11" t="str">
        <f t="shared" si="0"/>
        <v/>
      </c>
      <c r="G28" s="261"/>
      <c r="H28" s="42" t="s">
        <v>73</v>
      </c>
      <c r="I28" s="59">
        <v>5.6</v>
      </c>
      <c r="J28" s="198"/>
      <c r="K28" s="15" t="str">
        <f t="shared" si="3"/>
        <v/>
      </c>
      <c r="L28" s="251"/>
      <c r="M28" s="25">
        <v>2.5</v>
      </c>
      <c r="N28" s="169">
        <v>10.15</v>
      </c>
      <c r="O28" s="220"/>
      <c r="P28" s="18" t="str">
        <f t="shared" si="5"/>
        <v/>
      </c>
      <c r="Q28" s="273"/>
      <c r="R28" s="52" t="s">
        <v>71</v>
      </c>
      <c r="S28" s="29">
        <v>1</v>
      </c>
      <c r="T28" s="201"/>
      <c r="U28" s="20" t="str">
        <f t="shared" si="6"/>
        <v/>
      </c>
    </row>
    <row r="29" spans="1:27" ht="14" customHeight="1" thickBot="1">
      <c r="B29" s="251"/>
      <c r="C29" s="23" t="s">
        <v>77</v>
      </c>
      <c r="D29" s="24">
        <v>10.4</v>
      </c>
      <c r="E29" s="189"/>
      <c r="F29" s="11" t="str">
        <f t="shared" si="0"/>
        <v/>
      </c>
      <c r="G29" s="260" t="s">
        <v>78</v>
      </c>
      <c r="H29" s="9" t="s">
        <v>79</v>
      </c>
      <c r="I29" s="10">
        <v>23.3</v>
      </c>
      <c r="J29" s="196"/>
      <c r="K29" s="15" t="str">
        <f t="shared" si="3"/>
        <v/>
      </c>
      <c r="L29" s="251"/>
      <c r="M29" s="35" t="s">
        <v>62</v>
      </c>
      <c r="N29" s="169">
        <v>8.1199999999999992</v>
      </c>
      <c r="O29" s="219"/>
      <c r="P29" s="18" t="str">
        <f t="shared" si="5"/>
        <v/>
      </c>
      <c r="Q29" s="54" t="s">
        <v>74</v>
      </c>
      <c r="R29" s="55" t="s">
        <v>75</v>
      </c>
      <c r="S29" s="56" t="s">
        <v>76</v>
      </c>
      <c r="T29" s="199"/>
      <c r="U29" s="20" t="str">
        <f t="shared" si="6"/>
        <v/>
      </c>
    </row>
    <row r="30" spans="1:27" ht="14" customHeight="1" thickBot="1">
      <c r="B30" s="251"/>
      <c r="C30" s="23" t="s">
        <v>82</v>
      </c>
      <c r="D30" s="24">
        <v>5.9</v>
      </c>
      <c r="E30" s="189"/>
      <c r="F30" s="11" t="str">
        <f t="shared" si="0"/>
        <v/>
      </c>
      <c r="G30" s="268"/>
      <c r="H30" s="9" t="s">
        <v>83</v>
      </c>
      <c r="I30" s="10">
        <v>21.4</v>
      </c>
      <c r="J30" s="203"/>
      <c r="K30" s="15" t="str">
        <f t="shared" si="3"/>
        <v/>
      </c>
      <c r="L30" s="251"/>
      <c r="M30" s="25">
        <v>1.5</v>
      </c>
      <c r="N30" s="169">
        <v>6.09</v>
      </c>
      <c r="O30" s="220"/>
      <c r="P30" s="18" t="str">
        <f t="shared" si="5"/>
        <v/>
      </c>
      <c r="Q30" s="54" t="s">
        <v>80</v>
      </c>
      <c r="R30" s="55" t="s">
        <v>81</v>
      </c>
      <c r="S30" s="56">
        <v>0.4</v>
      </c>
      <c r="T30" s="199"/>
      <c r="U30" s="20" t="str">
        <f t="shared" si="6"/>
        <v/>
      </c>
    </row>
    <row r="31" spans="1:27" ht="14" customHeight="1" thickBot="1">
      <c r="B31" s="251"/>
      <c r="C31" s="23" t="s">
        <v>86</v>
      </c>
      <c r="D31" s="24">
        <v>8.4</v>
      </c>
      <c r="E31" s="189"/>
      <c r="F31" s="11" t="str">
        <f t="shared" si="0"/>
        <v/>
      </c>
      <c r="G31" s="268"/>
      <c r="H31" s="23" t="s">
        <v>87</v>
      </c>
      <c r="I31" s="24">
        <v>16.2</v>
      </c>
      <c r="J31" s="197"/>
      <c r="K31" s="15" t="str">
        <f t="shared" si="3"/>
        <v/>
      </c>
      <c r="L31" s="252"/>
      <c r="M31" s="42" t="s">
        <v>70</v>
      </c>
      <c r="N31" s="170">
        <v>4.0599999999999996</v>
      </c>
      <c r="O31" s="223"/>
      <c r="P31" s="18" t="str">
        <f t="shared" si="5"/>
        <v/>
      </c>
      <c r="Q31" s="54" t="s">
        <v>85</v>
      </c>
      <c r="R31" s="55" t="s">
        <v>369</v>
      </c>
      <c r="S31" s="56">
        <v>0.83</v>
      </c>
      <c r="T31" s="199"/>
      <c r="U31" s="20" t="str">
        <f t="shared" si="6"/>
        <v/>
      </c>
    </row>
    <row r="32" spans="1:27" ht="14" customHeight="1">
      <c r="B32" s="251"/>
      <c r="C32" s="41" t="s">
        <v>89</v>
      </c>
      <c r="D32" s="60">
        <v>5.0999999999999996</v>
      </c>
      <c r="E32" s="189"/>
      <c r="F32" s="11" t="str">
        <f t="shared" si="0"/>
        <v/>
      </c>
      <c r="G32" s="268"/>
      <c r="H32" s="23" t="s">
        <v>90</v>
      </c>
      <c r="I32" s="24">
        <v>1.3</v>
      </c>
      <c r="J32" s="197"/>
      <c r="K32" s="15" t="str">
        <f t="shared" si="3"/>
        <v/>
      </c>
      <c r="L32" s="260" t="s">
        <v>359</v>
      </c>
      <c r="M32" s="19" t="s">
        <v>15</v>
      </c>
      <c r="N32" s="167">
        <v>38.1</v>
      </c>
      <c r="O32" s="221"/>
      <c r="P32" s="18" t="str">
        <f t="shared" si="5"/>
        <v/>
      </c>
      <c r="Q32" s="250" t="s">
        <v>88</v>
      </c>
      <c r="R32" s="49" t="s">
        <v>67</v>
      </c>
      <c r="S32" s="17">
        <v>0.8</v>
      </c>
      <c r="T32" s="199"/>
      <c r="U32" s="20" t="str">
        <f t="shared" si="6"/>
        <v/>
      </c>
    </row>
    <row r="33" spans="2:43" ht="14" customHeight="1" thickBot="1">
      <c r="B33" s="251"/>
      <c r="C33" s="23" t="s">
        <v>91</v>
      </c>
      <c r="D33" s="10">
        <v>5.8</v>
      </c>
      <c r="E33" s="189"/>
      <c r="F33" s="11" t="str">
        <f t="shared" si="0"/>
        <v/>
      </c>
      <c r="G33" s="268"/>
      <c r="H33" s="61" t="s">
        <v>92</v>
      </c>
      <c r="I33" s="24">
        <v>0.53</v>
      </c>
      <c r="J33" s="197"/>
      <c r="K33" s="15" t="str">
        <f t="shared" si="3"/>
        <v/>
      </c>
      <c r="L33" s="268"/>
      <c r="M33" s="25" t="s">
        <v>18</v>
      </c>
      <c r="N33" s="169">
        <v>28.6</v>
      </c>
      <c r="O33" s="220"/>
      <c r="P33" s="18" t="str">
        <f t="shared" si="5"/>
        <v/>
      </c>
      <c r="Q33" s="252"/>
      <c r="R33" s="52" t="s">
        <v>71</v>
      </c>
      <c r="S33" s="43">
        <v>0.8</v>
      </c>
      <c r="T33" s="231"/>
      <c r="U33" s="20" t="str">
        <f t="shared" si="6"/>
        <v/>
      </c>
    </row>
    <row r="34" spans="2:43" ht="14" customHeight="1" thickBot="1">
      <c r="B34" s="251"/>
      <c r="C34" s="63" t="s">
        <v>95</v>
      </c>
      <c r="D34" s="45">
        <v>3.5</v>
      </c>
      <c r="E34" s="193"/>
      <c r="F34" s="11" t="str">
        <f t="shared" si="0"/>
        <v/>
      </c>
      <c r="G34" s="261"/>
      <c r="H34" s="28" t="s">
        <v>96</v>
      </c>
      <c r="I34" s="45">
        <v>8.5</v>
      </c>
      <c r="J34" s="207"/>
      <c r="K34" s="15" t="str">
        <f t="shared" si="3"/>
        <v/>
      </c>
      <c r="L34" s="268"/>
      <c r="M34" s="25" t="s">
        <v>84</v>
      </c>
      <c r="N34" s="169">
        <v>23.8</v>
      </c>
      <c r="O34" s="220"/>
      <c r="P34" s="18" t="str">
        <f t="shared" si="5"/>
        <v/>
      </c>
      <c r="Q34" s="250" t="s">
        <v>93</v>
      </c>
      <c r="R34" s="49" t="s">
        <v>94</v>
      </c>
      <c r="S34" s="14">
        <v>0.5</v>
      </c>
      <c r="T34" s="199"/>
      <c r="U34" s="20" t="str">
        <f t="shared" si="6"/>
        <v/>
      </c>
    </row>
    <row r="35" spans="2:43" ht="14" customHeight="1">
      <c r="B35" s="250" t="s">
        <v>99</v>
      </c>
      <c r="C35" s="13" t="s">
        <v>100</v>
      </c>
      <c r="D35" s="14">
        <v>16</v>
      </c>
      <c r="E35" s="188"/>
      <c r="F35" s="11" t="str">
        <f t="shared" si="0"/>
        <v/>
      </c>
      <c r="G35" s="250" t="s">
        <v>101</v>
      </c>
      <c r="H35" s="13" t="s">
        <v>102</v>
      </c>
      <c r="I35" s="14">
        <v>65</v>
      </c>
      <c r="J35" s="196"/>
      <c r="K35" s="15" t="str">
        <f t="shared" si="3"/>
        <v/>
      </c>
      <c r="L35" s="268"/>
      <c r="M35" s="25" t="s">
        <v>24</v>
      </c>
      <c r="N35" s="169">
        <v>19.100000000000001</v>
      </c>
      <c r="O35" s="220"/>
      <c r="P35" s="18" t="str">
        <f t="shared" si="5"/>
        <v/>
      </c>
      <c r="Q35" s="251"/>
      <c r="R35" s="30" t="s">
        <v>98</v>
      </c>
      <c r="S35" s="24">
        <v>0.5</v>
      </c>
      <c r="T35" s="200"/>
      <c r="U35" s="20" t="str">
        <f t="shared" si="6"/>
        <v/>
      </c>
      <c r="AN35" s="66"/>
      <c r="AP35" s="67"/>
      <c r="AQ35" s="6"/>
    </row>
    <row r="36" spans="2:43" ht="14" customHeight="1">
      <c r="B36" s="251"/>
      <c r="C36" s="63" t="s">
        <v>107</v>
      </c>
      <c r="D36" s="45">
        <v>15</v>
      </c>
      <c r="E36" s="193"/>
      <c r="F36" s="11" t="str">
        <f t="shared" si="0"/>
        <v/>
      </c>
      <c r="G36" s="251"/>
      <c r="H36" s="23" t="s">
        <v>108</v>
      </c>
      <c r="I36" s="24">
        <v>60</v>
      </c>
      <c r="J36" s="197"/>
      <c r="K36" s="15" t="str">
        <f t="shared" si="3"/>
        <v/>
      </c>
      <c r="L36" s="268"/>
      <c r="M36" s="35" t="s">
        <v>38</v>
      </c>
      <c r="N36" s="171">
        <v>14.3</v>
      </c>
      <c r="O36" s="219"/>
      <c r="P36" s="18" t="str">
        <f t="shared" si="5"/>
        <v/>
      </c>
      <c r="Q36" s="251" t="s">
        <v>105</v>
      </c>
      <c r="R36" s="30" t="s">
        <v>106</v>
      </c>
      <c r="S36" s="24">
        <v>0.5</v>
      </c>
      <c r="T36" s="200"/>
      <c r="U36" s="20" t="str">
        <f t="shared" si="6"/>
        <v/>
      </c>
      <c r="AN36" s="66"/>
      <c r="AP36" s="67"/>
      <c r="AQ36" s="6"/>
    </row>
    <row r="37" spans="2:43" ht="14" customHeight="1" thickBot="1">
      <c r="B37" s="252"/>
      <c r="C37" s="28" t="s">
        <v>111</v>
      </c>
      <c r="D37" s="29">
        <v>13</v>
      </c>
      <c r="E37" s="190"/>
      <c r="F37" s="11" t="str">
        <f t="shared" si="0"/>
        <v/>
      </c>
      <c r="G37" s="251"/>
      <c r="H37" s="23" t="s">
        <v>112</v>
      </c>
      <c r="I37" s="24">
        <v>7</v>
      </c>
      <c r="J37" s="197"/>
      <c r="K37" s="15" t="str">
        <f t="shared" si="3"/>
        <v/>
      </c>
      <c r="L37" s="261"/>
      <c r="M37" s="42" t="s">
        <v>31</v>
      </c>
      <c r="N37" s="172">
        <v>9.52</v>
      </c>
      <c r="O37" s="223"/>
      <c r="P37" s="18" t="str">
        <f t="shared" si="5"/>
        <v/>
      </c>
      <c r="Q37" s="252"/>
      <c r="R37" s="52" t="s">
        <v>110</v>
      </c>
      <c r="S37" s="29">
        <v>0.5</v>
      </c>
      <c r="T37" s="201"/>
      <c r="U37" s="20" t="str">
        <f t="shared" si="6"/>
        <v/>
      </c>
      <c r="AN37" s="66"/>
      <c r="AP37" s="67"/>
      <c r="AQ37" s="6"/>
    </row>
    <row r="38" spans="2:43" ht="14" customHeight="1" thickBot="1">
      <c r="B38" s="267" t="s">
        <v>342</v>
      </c>
      <c r="C38" s="9">
        <v>1812</v>
      </c>
      <c r="D38" s="10">
        <v>4.0999999999999996</v>
      </c>
      <c r="E38" s="192"/>
      <c r="F38" s="11" t="str">
        <f t="shared" si="0"/>
        <v/>
      </c>
      <c r="G38" s="251"/>
      <c r="H38" s="23" t="s">
        <v>116</v>
      </c>
      <c r="I38" s="24">
        <v>5</v>
      </c>
      <c r="J38" s="197"/>
      <c r="K38" s="15" t="str">
        <f t="shared" si="3"/>
        <v/>
      </c>
      <c r="L38" s="64" t="s">
        <v>97</v>
      </c>
      <c r="M38" s="37"/>
      <c r="N38" s="173">
        <v>2.93</v>
      </c>
      <c r="O38" s="224"/>
      <c r="P38" s="18" t="str">
        <f t="shared" si="5"/>
        <v/>
      </c>
      <c r="Q38" s="253" t="s">
        <v>370</v>
      </c>
      <c r="R38" s="19" t="s">
        <v>114</v>
      </c>
      <c r="S38" s="14" t="s">
        <v>115</v>
      </c>
      <c r="T38" s="213"/>
      <c r="U38" s="20" t="str">
        <f t="shared" si="6"/>
        <v/>
      </c>
      <c r="AN38" s="66"/>
      <c r="AP38" s="67"/>
      <c r="AQ38" s="6"/>
    </row>
    <row r="39" spans="2:43" ht="14" customHeight="1" thickBot="1">
      <c r="B39" s="251"/>
      <c r="C39" s="23">
        <v>1512</v>
      </c>
      <c r="D39" s="24">
        <v>3.6</v>
      </c>
      <c r="E39" s="192"/>
      <c r="F39" s="11" t="str">
        <f t="shared" si="0"/>
        <v/>
      </c>
      <c r="G39" s="251"/>
      <c r="H39" s="68" t="s">
        <v>119</v>
      </c>
      <c r="I39" s="69">
        <v>5</v>
      </c>
      <c r="J39" s="203"/>
      <c r="K39" s="15" t="str">
        <f t="shared" si="3"/>
        <v/>
      </c>
      <c r="L39" s="250" t="s">
        <v>103</v>
      </c>
      <c r="M39" s="19" t="s">
        <v>104</v>
      </c>
      <c r="N39" s="167">
        <v>120</v>
      </c>
      <c r="O39" s="221"/>
      <c r="P39" s="18" t="str">
        <f t="shared" si="5"/>
        <v/>
      </c>
      <c r="Q39" s="252"/>
      <c r="R39" s="42" t="s">
        <v>117</v>
      </c>
      <c r="S39" s="29" t="s">
        <v>118</v>
      </c>
      <c r="T39" s="201"/>
      <c r="U39" s="20" t="str">
        <f t="shared" si="6"/>
        <v/>
      </c>
      <c r="AN39" s="66"/>
      <c r="AP39" s="67"/>
      <c r="AQ39" s="6"/>
    </row>
    <row r="40" spans="2:43" ht="14" customHeight="1" thickBot="1">
      <c r="B40" s="251"/>
      <c r="C40" s="23">
        <v>1212</v>
      </c>
      <c r="D40" s="24">
        <v>3.1</v>
      </c>
      <c r="E40" s="189"/>
      <c r="F40" s="11" t="str">
        <f t="shared" si="0"/>
        <v/>
      </c>
      <c r="G40" s="251"/>
      <c r="H40" s="68" t="s">
        <v>123</v>
      </c>
      <c r="I40" s="70">
        <v>4.5</v>
      </c>
      <c r="J40" s="197"/>
      <c r="K40" s="15" t="str">
        <f t="shared" si="3"/>
        <v/>
      </c>
      <c r="L40" s="251"/>
      <c r="M40" s="25" t="s">
        <v>109</v>
      </c>
      <c r="N40" s="169">
        <v>100</v>
      </c>
      <c r="O40" s="222"/>
      <c r="P40" s="18" t="str">
        <f t="shared" si="5"/>
        <v/>
      </c>
      <c r="Q40" s="27" t="s">
        <v>121</v>
      </c>
      <c r="R40" s="37" t="s">
        <v>122</v>
      </c>
      <c r="S40" s="34">
        <v>3</v>
      </c>
      <c r="T40" s="232"/>
      <c r="U40" s="20" t="str">
        <f t="shared" si="6"/>
        <v/>
      </c>
      <c r="AN40" s="66"/>
      <c r="AP40" s="67"/>
      <c r="AQ40" s="6"/>
    </row>
    <row r="41" spans="2:43" ht="14" customHeight="1" thickBot="1">
      <c r="B41" s="251"/>
      <c r="C41" s="23" t="s">
        <v>25</v>
      </c>
      <c r="D41" s="24">
        <v>2.7</v>
      </c>
      <c r="E41" s="189"/>
      <c r="F41" s="11" t="str">
        <f t="shared" si="0"/>
        <v/>
      </c>
      <c r="G41" s="252"/>
      <c r="H41" s="28" t="s">
        <v>96</v>
      </c>
      <c r="I41" s="29">
        <v>12</v>
      </c>
      <c r="J41" s="198"/>
      <c r="K41" s="15" t="str">
        <f t="shared" si="3"/>
        <v/>
      </c>
      <c r="L41" s="252"/>
      <c r="M41" s="37" t="s">
        <v>113</v>
      </c>
      <c r="N41" s="166">
        <v>80</v>
      </c>
      <c r="O41" s="222"/>
      <c r="P41" s="18" t="str">
        <f t="shared" si="5"/>
        <v/>
      </c>
      <c r="Q41" s="262" t="s">
        <v>354</v>
      </c>
      <c r="R41" s="19" t="s">
        <v>125</v>
      </c>
      <c r="S41" s="14">
        <v>2.2999999999999998</v>
      </c>
      <c r="T41" s="199"/>
      <c r="U41" s="20" t="str">
        <f t="shared" si="6"/>
        <v/>
      </c>
      <c r="AN41" s="66"/>
      <c r="AP41" s="67"/>
      <c r="AQ41" s="6"/>
    </row>
    <row r="42" spans="2:43" ht="14" customHeight="1">
      <c r="B42" s="251"/>
      <c r="C42" s="23" t="s">
        <v>35</v>
      </c>
      <c r="D42" s="24">
        <v>2.6</v>
      </c>
      <c r="E42" s="189"/>
      <c r="F42" s="11" t="str">
        <f t="shared" si="0"/>
        <v/>
      </c>
      <c r="G42" s="247" t="s">
        <v>357</v>
      </c>
      <c r="H42" s="119" t="s">
        <v>325</v>
      </c>
      <c r="I42" s="10">
        <v>14</v>
      </c>
      <c r="J42" s="196"/>
      <c r="K42" s="15" t="str">
        <f t="shared" si="3"/>
        <v/>
      </c>
      <c r="L42" s="253" t="s">
        <v>360</v>
      </c>
      <c r="M42" s="19">
        <v>5430</v>
      </c>
      <c r="N42" s="14">
        <v>18.100000000000001</v>
      </c>
      <c r="O42" s="225"/>
      <c r="P42" s="18" t="e">
        <f>IF(#REF!="","",#REF!*#REF!)</f>
        <v>#REF!</v>
      </c>
      <c r="Q42" s="263"/>
      <c r="R42" s="25" t="s">
        <v>126</v>
      </c>
      <c r="S42" s="24">
        <v>1.72</v>
      </c>
      <c r="T42" s="200"/>
      <c r="U42" s="20" t="str">
        <f t="shared" si="6"/>
        <v/>
      </c>
      <c r="AN42" s="66"/>
      <c r="AP42" s="67"/>
      <c r="AQ42" s="6"/>
    </row>
    <row r="43" spans="2:43" ht="14" customHeight="1" thickBot="1">
      <c r="B43" s="251"/>
      <c r="C43" s="23">
        <v>1804</v>
      </c>
      <c r="D43" s="24">
        <v>3.5</v>
      </c>
      <c r="E43" s="189"/>
      <c r="F43" s="11" t="str">
        <f t="shared" si="0"/>
        <v/>
      </c>
      <c r="G43" s="248"/>
      <c r="H43" s="146" t="s">
        <v>326</v>
      </c>
      <c r="I43" s="24">
        <v>14</v>
      </c>
      <c r="J43" s="197"/>
      <c r="K43" s="15" t="str">
        <f t="shared" si="3"/>
        <v/>
      </c>
      <c r="L43" s="252"/>
      <c r="M43" s="42" t="s">
        <v>120</v>
      </c>
      <c r="N43" s="43">
        <v>12.1</v>
      </c>
      <c r="O43" s="223"/>
      <c r="P43" s="18" t="str">
        <f t="shared" ref="P43:P53" si="7">IF(O46="","",N46*O46)</f>
        <v/>
      </c>
      <c r="Q43" s="263"/>
      <c r="R43" s="25" t="s">
        <v>127</v>
      </c>
      <c r="S43" s="24">
        <v>1.45</v>
      </c>
      <c r="T43" s="200"/>
      <c r="U43" s="20" t="str">
        <f t="shared" si="6"/>
        <v/>
      </c>
      <c r="AN43" s="66"/>
      <c r="AP43" s="67"/>
      <c r="AQ43" s="6"/>
    </row>
    <row r="44" spans="2:43" ht="14" customHeight="1" thickBot="1">
      <c r="B44" s="251"/>
      <c r="C44" s="23">
        <v>1504</v>
      </c>
      <c r="D44" s="24">
        <v>2.9</v>
      </c>
      <c r="E44" s="189"/>
      <c r="F44" s="11" t="str">
        <f t="shared" si="0"/>
        <v/>
      </c>
      <c r="G44" s="249"/>
      <c r="H44" s="33" t="s">
        <v>128</v>
      </c>
      <c r="I44" s="34">
        <v>4</v>
      </c>
      <c r="J44" s="204"/>
      <c r="K44" s="15" t="str">
        <f t="shared" ref="K44:K59" si="8">IF(J45="","",I45*J45)</f>
        <v/>
      </c>
      <c r="L44" s="260" t="s">
        <v>124</v>
      </c>
      <c r="M44" s="19">
        <v>5430</v>
      </c>
      <c r="N44" s="71">
        <v>14.2</v>
      </c>
      <c r="O44" s="221"/>
      <c r="P44" s="18" t="str">
        <f t="shared" si="7"/>
        <v/>
      </c>
      <c r="Q44" s="263"/>
      <c r="R44" s="30" t="s">
        <v>131</v>
      </c>
      <c r="S44" s="24">
        <v>1.1399999999999999</v>
      </c>
      <c r="T44" s="200"/>
      <c r="U44" s="20" t="str">
        <f t="shared" si="6"/>
        <v/>
      </c>
      <c r="AN44" s="66"/>
      <c r="AP44" s="67"/>
      <c r="AQ44" s="6"/>
    </row>
    <row r="45" spans="2:43" ht="14" customHeight="1" thickBot="1">
      <c r="B45" s="251"/>
      <c r="C45" s="23">
        <v>1204</v>
      </c>
      <c r="D45" s="24">
        <v>2.2999999999999998</v>
      </c>
      <c r="E45" s="189"/>
      <c r="F45" s="11" t="str">
        <f t="shared" si="0"/>
        <v/>
      </c>
      <c r="G45" s="12" t="s">
        <v>132</v>
      </c>
      <c r="H45" s="44" t="s">
        <v>133</v>
      </c>
      <c r="I45" s="45">
        <v>6.5</v>
      </c>
      <c r="J45" s="207"/>
      <c r="K45" s="15" t="str">
        <f t="shared" si="8"/>
        <v/>
      </c>
      <c r="L45" s="261"/>
      <c r="M45" s="37">
        <v>5420</v>
      </c>
      <c r="N45" s="78">
        <v>9.6999999999999993</v>
      </c>
      <c r="O45" s="223"/>
      <c r="P45" s="18" t="str">
        <f t="shared" si="7"/>
        <v/>
      </c>
      <c r="Q45" s="263"/>
      <c r="R45" s="30" t="s">
        <v>136</v>
      </c>
      <c r="S45" s="24">
        <v>1.02</v>
      </c>
      <c r="T45" s="200"/>
      <c r="U45" s="20" t="str">
        <f t="shared" si="6"/>
        <v/>
      </c>
      <c r="AN45" s="66"/>
      <c r="AP45" s="67"/>
      <c r="AQ45" s="6"/>
    </row>
    <row r="46" spans="2:43" ht="14" customHeight="1" thickBot="1">
      <c r="B46" s="251"/>
      <c r="C46" s="23" t="s">
        <v>142</v>
      </c>
      <c r="D46" s="24">
        <v>1.8</v>
      </c>
      <c r="E46" s="189"/>
      <c r="F46" s="11" t="str">
        <f t="shared" si="0"/>
        <v/>
      </c>
      <c r="G46" s="72" t="s">
        <v>137</v>
      </c>
      <c r="H46" s="73" t="s">
        <v>138</v>
      </c>
      <c r="I46" s="31">
        <v>6.4</v>
      </c>
      <c r="J46" s="206"/>
      <c r="K46" s="15" t="str">
        <f t="shared" si="8"/>
        <v/>
      </c>
      <c r="L46" s="250" t="s">
        <v>129</v>
      </c>
      <c r="M46" s="19" t="s">
        <v>130</v>
      </c>
      <c r="N46" s="71">
        <v>2.87</v>
      </c>
      <c r="O46" s="226"/>
      <c r="P46" s="18" t="str">
        <f t="shared" si="7"/>
        <v/>
      </c>
      <c r="Q46" s="263"/>
      <c r="R46" s="30" t="s">
        <v>141</v>
      </c>
      <c r="S46" s="24">
        <v>0.96</v>
      </c>
      <c r="T46" s="200"/>
      <c r="U46" s="20" t="str">
        <f t="shared" si="6"/>
        <v/>
      </c>
      <c r="AN46" s="66"/>
      <c r="AP46" s="67"/>
      <c r="AQ46" s="6"/>
    </row>
    <row r="47" spans="2:43" ht="14" customHeight="1">
      <c r="B47" s="251"/>
      <c r="C47" s="9">
        <v>1803</v>
      </c>
      <c r="D47" s="10">
        <v>3.5</v>
      </c>
      <c r="E47" s="189"/>
      <c r="F47" s="11" t="str">
        <f t="shared" si="0"/>
        <v/>
      </c>
      <c r="G47" s="250" t="s">
        <v>143</v>
      </c>
      <c r="H47" s="53" t="s">
        <v>144</v>
      </c>
      <c r="I47" s="17">
        <v>7.5</v>
      </c>
      <c r="J47" s="196"/>
      <c r="K47" s="15" t="str">
        <f t="shared" si="8"/>
        <v/>
      </c>
      <c r="L47" s="251"/>
      <c r="M47" s="23" t="s">
        <v>134</v>
      </c>
      <c r="N47" s="36" t="s">
        <v>135</v>
      </c>
      <c r="O47" s="226"/>
      <c r="P47" s="18" t="str">
        <f t="shared" si="7"/>
        <v/>
      </c>
      <c r="Q47" s="263"/>
      <c r="R47" s="30" t="s">
        <v>147</v>
      </c>
      <c r="S47" s="24">
        <v>0.9</v>
      </c>
      <c r="T47" s="200"/>
      <c r="U47" s="20" t="str">
        <f t="shared" si="6"/>
        <v/>
      </c>
      <c r="AN47" s="66"/>
      <c r="AP47" s="67"/>
      <c r="AQ47" s="6"/>
    </row>
    <row r="48" spans="2:43" ht="14" customHeight="1" thickBot="1">
      <c r="B48" s="251"/>
      <c r="C48" s="9" t="s">
        <v>152</v>
      </c>
      <c r="D48" s="10">
        <v>2.9</v>
      </c>
      <c r="E48" s="189"/>
      <c r="F48" s="11" t="str">
        <f t="shared" si="0"/>
        <v/>
      </c>
      <c r="G48" s="252"/>
      <c r="H48" s="28" t="s">
        <v>148</v>
      </c>
      <c r="I48" s="29">
        <v>7.5</v>
      </c>
      <c r="J48" s="198"/>
      <c r="K48" s="15" t="str">
        <f t="shared" si="8"/>
        <v/>
      </c>
      <c r="L48" s="251"/>
      <c r="M48" s="25" t="s">
        <v>139</v>
      </c>
      <c r="N48" s="36" t="s">
        <v>140</v>
      </c>
      <c r="O48" s="220"/>
      <c r="P48" s="18" t="str">
        <f t="shared" si="7"/>
        <v/>
      </c>
      <c r="Q48" s="264"/>
      <c r="R48" s="52" t="s">
        <v>151</v>
      </c>
      <c r="S48" s="29">
        <v>0.8</v>
      </c>
      <c r="T48" s="201"/>
      <c r="U48" s="20" t="str">
        <f t="shared" ref="U48:U64" si="9">IF(T50="","",S50*T50)</f>
        <v/>
      </c>
      <c r="AN48" s="66"/>
      <c r="AP48" s="67"/>
      <c r="AQ48" s="6"/>
    </row>
    <row r="49" spans="2:43" ht="14" customHeight="1" thickBot="1">
      <c r="B49" s="251"/>
      <c r="C49" s="23" t="s">
        <v>154</v>
      </c>
      <c r="D49" s="24">
        <v>2.2000000000000002</v>
      </c>
      <c r="E49" s="189"/>
      <c r="F49" s="11" t="str">
        <f t="shared" si="0"/>
        <v/>
      </c>
      <c r="G49" s="253" t="s">
        <v>345</v>
      </c>
      <c r="H49" s="13">
        <v>1800</v>
      </c>
      <c r="I49" s="14">
        <v>10</v>
      </c>
      <c r="J49" s="196"/>
      <c r="K49" s="15" t="str">
        <f t="shared" si="8"/>
        <v/>
      </c>
      <c r="L49" s="252"/>
      <c r="M49" s="37" t="s">
        <v>145</v>
      </c>
      <c r="N49" s="78" t="s">
        <v>146</v>
      </c>
      <c r="O49" s="227"/>
      <c r="P49" s="18" t="str">
        <f t="shared" si="7"/>
        <v/>
      </c>
      <c r="Q49" s="254" t="s">
        <v>378</v>
      </c>
      <c r="R49" s="255"/>
      <c r="S49" s="255"/>
      <c r="T49" s="256"/>
      <c r="U49" s="20" t="str">
        <f t="shared" si="9"/>
        <v/>
      </c>
      <c r="Y49" s="39"/>
      <c r="AN49" s="66"/>
      <c r="AP49" s="67"/>
      <c r="AQ49" s="6"/>
    </row>
    <row r="50" spans="2:43" ht="14" customHeight="1" thickBot="1">
      <c r="B50" s="74"/>
      <c r="C50" s="63" t="s">
        <v>158</v>
      </c>
      <c r="D50" s="45">
        <v>1.7</v>
      </c>
      <c r="E50" s="190"/>
      <c r="F50" s="11" t="str">
        <f t="shared" si="0"/>
        <v/>
      </c>
      <c r="G50" s="251"/>
      <c r="H50" s="41">
        <v>1500</v>
      </c>
      <c r="I50" s="24">
        <v>7.7</v>
      </c>
      <c r="J50" s="197"/>
      <c r="K50" s="15" t="str">
        <f t="shared" si="8"/>
        <v/>
      </c>
      <c r="L50" s="54" t="s">
        <v>149</v>
      </c>
      <c r="M50" s="174" t="s">
        <v>361</v>
      </c>
      <c r="N50" s="165" t="s">
        <v>150</v>
      </c>
      <c r="O50" s="227"/>
      <c r="P50" s="18" t="str">
        <f t="shared" si="7"/>
        <v/>
      </c>
      <c r="Q50" s="257" t="s">
        <v>350</v>
      </c>
      <c r="R50" s="19">
        <v>1.8</v>
      </c>
      <c r="S50" s="14">
        <v>5</v>
      </c>
      <c r="T50" s="199"/>
      <c r="U50" s="20" t="str">
        <f t="shared" si="9"/>
        <v/>
      </c>
      <c r="Y50" s="75"/>
      <c r="AN50" s="66"/>
      <c r="AP50" s="67"/>
      <c r="AQ50" s="6"/>
    </row>
    <row r="51" spans="2:43" ht="14" customHeight="1" thickBot="1">
      <c r="B51" s="161" t="s">
        <v>372</v>
      </c>
      <c r="C51" s="76"/>
      <c r="D51" s="77">
        <v>3.1</v>
      </c>
      <c r="E51" s="195"/>
      <c r="F51" s="11" t="str">
        <f t="shared" si="0"/>
        <v/>
      </c>
      <c r="G51" s="251"/>
      <c r="H51" s="23">
        <v>1200</v>
      </c>
      <c r="I51" s="10">
        <v>6.6</v>
      </c>
      <c r="J51" s="197"/>
      <c r="K51" s="15" t="str">
        <f t="shared" si="8"/>
        <v/>
      </c>
      <c r="L51" s="163" t="s">
        <v>362</v>
      </c>
      <c r="M51" s="37" t="s">
        <v>153</v>
      </c>
      <c r="N51" s="166">
        <v>6.4</v>
      </c>
      <c r="O51" s="227"/>
      <c r="P51" s="18" t="str">
        <f t="shared" si="7"/>
        <v/>
      </c>
      <c r="Q51" s="251"/>
      <c r="R51" s="25">
        <v>1.5</v>
      </c>
      <c r="S51" s="24" t="s">
        <v>157</v>
      </c>
      <c r="T51" s="200"/>
      <c r="U51" s="20" t="str">
        <f t="shared" si="9"/>
        <v/>
      </c>
      <c r="AN51" s="66"/>
      <c r="AP51" s="67"/>
      <c r="AQ51" s="6"/>
    </row>
    <row r="52" spans="2:43" ht="14" customHeight="1" thickBot="1">
      <c r="B52" s="253" t="s">
        <v>343</v>
      </c>
      <c r="C52" s="13">
        <v>1800</v>
      </c>
      <c r="D52" s="14">
        <v>1.8</v>
      </c>
      <c r="E52" s="196"/>
      <c r="F52" s="11" t="str">
        <f t="shared" si="0"/>
        <v/>
      </c>
      <c r="G52" s="252"/>
      <c r="H52" s="33">
        <v>900</v>
      </c>
      <c r="I52" s="34">
        <v>5.3</v>
      </c>
      <c r="J52" s="198"/>
      <c r="K52" s="15" t="str">
        <f t="shared" si="8"/>
        <v/>
      </c>
      <c r="L52" s="54" t="s">
        <v>155</v>
      </c>
      <c r="M52" s="55" t="s">
        <v>156</v>
      </c>
      <c r="N52" s="165">
        <v>7.1</v>
      </c>
      <c r="O52" s="227"/>
      <c r="P52" s="18" t="str">
        <f t="shared" si="7"/>
        <v/>
      </c>
      <c r="Q52" s="251"/>
      <c r="R52" s="25">
        <v>1.2</v>
      </c>
      <c r="S52" s="24" t="s">
        <v>161</v>
      </c>
      <c r="T52" s="200"/>
      <c r="U52" s="20" t="str">
        <f t="shared" si="9"/>
        <v/>
      </c>
      <c r="AN52" s="66"/>
      <c r="AP52" s="67"/>
      <c r="AQ52" s="6"/>
    </row>
    <row r="53" spans="2:43" ht="14" customHeight="1" thickBot="1">
      <c r="B53" s="251"/>
      <c r="C53" s="23">
        <v>1500</v>
      </c>
      <c r="D53" s="24">
        <v>1.5</v>
      </c>
      <c r="E53" s="197"/>
      <c r="F53" s="11" t="str">
        <f t="shared" si="0"/>
        <v/>
      </c>
      <c r="G53" s="251" t="s">
        <v>164</v>
      </c>
      <c r="H53" s="9" t="s">
        <v>165</v>
      </c>
      <c r="I53" s="10" t="s">
        <v>166</v>
      </c>
      <c r="J53" s="203"/>
      <c r="K53" s="15" t="str">
        <f t="shared" si="8"/>
        <v/>
      </c>
      <c r="L53" s="250" t="s">
        <v>159</v>
      </c>
      <c r="M53" s="19" t="s">
        <v>160</v>
      </c>
      <c r="N53" s="167">
        <v>4.3499999999999996</v>
      </c>
      <c r="O53" s="227"/>
      <c r="P53" s="18" t="str">
        <f t="shared" si="7"/>
        <v/>
      </c>
      <c r="Q53" s="8" t="s">
        <v>163</v>
      </c>
      <c r="R53" s="25">
        <v>0.9</v>
      </c>
      <c r="S53" s="24" t="s">
        <v>84</v>
      </c>
      <c r="T53" s="200"/>
      <c r="U53" s="20" t="str">
        <f t="shared" si="9"/>
        <v/>
      </c>
      <c r="AN53" s="66"/>
      <c r="AP53" s="67"/>
      <c r="AQ53" s="6"/>
    </row>
    <row r="54" spans="2:43" ht="14" customHeight="1">
      <c r="B54" s="251"/>
      <c r="C54" s="23">
        <v>1200</v>
      </c>
      <c r="D54" s="24">
        <v>1.2</v>
      </c>
      <c r="E54" s="197"/>
      <c r="F54" s="11" t="str">
        <f t="shared" si="0"/>
        <v/>
      </c>
      <c r="G54" s="251"/>
      <c r="H54" s="63" t="s">
        <v>170</v>
      </c>
      <c r="I54" s="10" t="s">
        <v>171</v>
      </c>
      <c r="J54" s="203"/>
      <c r="K54" s="15" t="str">
        <f t="shared" si="8"/>
        <v/>
      </c>
      <c r="L54" s="251"/>
      <c r="M54" s="35" t="s">
        <v>162</v>
      </c>
      <c r="N54" s="168">
        <v>3.35</v>
      </c>
      <c r="O54" s="219"/>
      <c r="P54" s="18" t="e">
        <f>IF(#REF!="","",#REF!*#REF!)</f>
        <v>#REF!</v>
      </c>
      <c r="Q54" s="8" t="s">
        <v>168</v>
      </c>
      <c r="R54" s="25">
        <v>0.6</v>
      </c>
      <c r="S54" s="24" t="s">
        <v>169</v>
      </c>
      <c r="T54" s="200"/>
      <c r="U54" s="20" t="str">
        <f t="shared" si="9"/>
        <v/>
      </c>
      <c r="AN54" s="66"/>
      <c r="AP54" s="67"/>
      <c r="AQ54" s="6"/>
    </row>
    <row r="55" spans="2:43" ht="14" customHeight="1" thickBot="1">
      <c r="B55" s="252"/>
      <c r="C55" s="37" t="s">
        <v>178</v>
      </c>
      <c r="D55" s="34" t="s">
        <v>179</v>
      </c>
      <c r="E55" s="198"/>
      <c r="F55" s="11" t="str">
        <f t="shared" si="0"/>
        <v/>
      </c>
      <c r="G55" s="252"/>
      <c r="H55" s="28" t="s">
        <v>174</v>
      </c>
      <c r="I55" s="34" t="s">
        <v>175</v>
      </c>
      <c r="J55" s="204"/>
      <c r="K55" s="15" t="str">
        <f t="shared" si="8"/>
        <v/>
      </c>
      <c r="L55" s="251"/>
      <c r="M55" s="25" t="s">
        <v>167</v>
      </c>
      <c r="N55" s="36">
        <v>3.15</v>
      </c>
      <c r="O55" s="220"/>
      <c r="P55" s="18" t="e">
        <f>IF(#REF!="","",#REF!*#REF!)</f>
        <v>#REF!</v>
      </c>
      <c r="Q55" s="162" t="s">
        <v>352</v>
      </c>
      <c r="R55" s="37" t="s">
        <v>173</v>
      </c>
      <c r="S55" s="34">
        <v>1</v>
      </c>
      <c r="T55" s="201"/>
      <c r="U55" s="20" t="str">
        <f t="shared" si="9"/>
        <v/>
      </c>
      <c r="AN55" s="66"/>
      <c r="AP55" s="67"/>
      <c r="AQ55" s="6"/>
    </row>
    <row r="56" spans="2:43" ht="14" customHeight="1" thickBot="1">
      <c r="B56" s="267" t="s">
        <v>344</v>
      </c>
      <c r="C56" s="80">
        <v>1800</v>
      </c>
      <c r="D56" s="81" t="s">
        <v>183</v>
      </c>
      <c r="E56" s="199"/>
      <c r="F56" s="11" t="str">
        <f t="shared" si="0"/>
        <v/>
      </c>
      <c r="G56" s="79" t="s">
        <v>180</v>
      </c>
      <c r="H56" s="13"/>
      <c r="I56" s="14">
        <v>3.8</v>
      </c>
      <c r="J56" s="196"/>
      <c r="K56" s="15" t="str">
        <f t="shared" si="8"/>
        <v/>
      </c>
      <c r="L56" s="252"/>
      <c r="M56" s="37" t="s">
        <v>172</v>
      </c>
      <c r="N56" s="78">
        <v>2.8</v>
      </c>
      <c r="O56" s="227"/>
      <c r="P56" s="18" t="e">
        <f>IF(#REF!="","",#REF!*#REF!)</f>
        <v>#REF!</v>
      </c>
      <c r="Q56" s="258" t="s">
        <v>351</v>
      </c>
      <c r="R56" s="19" t="s">
        <v>177</v>
      </c>
      <c r="S56" s="14">
        <v>9.8000000000000007</v>
      </c>
      <c r="T56" s="213"/>
      <c r="U56" s="20" t="str">
        <f t="shared" si="9"/>
        <v/>
      </c>
      <c r="AN56" s="66"/>
      <c r="AP56" s="67"/>
      <c r="AQ56" s="6"/>
    </row>
    <row r="57" spans="2:43" ht="14" customHeight="1" thickBot="1">
      <c r="B57" s="251"/>
      <c r="C57" s="84">
        <v>1500</v>
      </c>
      <c r="D57" s="81" t="s">
        <v>189</v>
      </c>
      <c r="E57" s="200"/>
      <c r="F57" s="11" t="str">
        <f t="shared" si="0"/>
        <v/>
      </c>
      <c r="G57" s="82" t="s">
        <v>184</v>
      </c>
      <c r="H57" s="33"/>
      <c r="I57" s="34">
        <v>5.25</v>
      </c>
      <c r="J57" s="198"/>
      <c r="K57" s="15" t="str">
        <f t="shared" si="8"/>
        <v/>
      </c>
      <c r="L57" s="253" t="s">
        <v>363</v>
      </c>
      <c r="M57" s="19" t="s">
        <v>15</v>
      </c>
      <c r="N57" s="14">
        <v>11</v>
      </c>
      <c r="O57" s="208"/>
      <c r="P57" s="18" t="str">
        <f t="shared" ref="P57:P68" si="10">IF(O57="","",N57*O57)</f>
        <v/>
      </c>
      <c r="Q57" s="259"/>
      <c r="R57" s="35" t="s">
        <v>38</v>
      </c>
      <c r="S57" s="24">
        <v>8.1999999999999993</v>
      </c>
      <c r="T57" s="200"/>
      <c r="U57" s="20" t="str">
        <f t="shared" si="9"/>
        <v/>
      </c>
      <c r="AN57" s="66"/>
      <c r="AP57" s="67"/>
      <c r="AQ57" s="6"/>
    </row>
    <row r="58" spans="2:43" ht="14" customHeight="1" thickBot="1">
      <c r="B58" s="251"/>
      <c r="C58" s="85">
        <v>1200</v>
      </c>
      <c r="D58" s="86" t="s">
        <v>194</v>
      </c>
      <c r="E58" s="200"/>
      <c r="F58" s="11" t="str">
        <f t="shared" si="0"/>
        <v/>
      </c>
      <c r="G58" s="251" t="s">
        <v>190</v>
      </c>
      <c r="H58" s="9"/>
      <c r="I58" s="10" t="s">
        <v>191</v>
      </c>
      <c r="J58" s="207"/>
      <c r="K58" s="15" t="str">
        <f t="shared" si="8"/>
        <v/>
      </c>
      <c r="L58" s="252"/>
      <c r="M58" s="42" t="s">
        <v>24</v>
      </c>
      <c r="N58" s="29">
        <v>5.5</v>
      </c>
      <c r="O58" s="211"/>
      <c r="P58" s="18" t="str">
        <f t="shared" si="10"/>
        <v/>
      </c>
      <c r="Q58" s="8" t="s">
        <v>187</v>
      </c>
      <c r="R58" s="25" t="s">
        <v>188</v>
      </c>
      <c r="S58" s="24">
        <v>6.5</v>
      </c>
      <c r="T58" s="200"/>
      <c r="U58" s="20" t="str">
        <f t="shared" si="9"/>
        <v/>
      </c>
      <c r="AN58" s="66"/>
      <c r="AP58" s="67"/>
      <c r="AQ58" s="6"/>
    </row>
    <row r="59" spans="2:43" ht="14" customHeight="1" thickBot="1">
      <c r="B59" s="252"/>
      <c r="C59" s="87" t="s">
        <v>178</v>
      </c>
      <c r="D59" s="88">
        <v>1.1000000000000001</v>
      </c>
      <c r="E59" s="201"/>
      <c r="F59" s="11" t="str">
        <f t="shared" si="0"/>
        <v/>
      </c>
      <c r="G59" s="251"/>
      <c r="H59" s="23" t="s">
        <v>195</v>
      </c>
      <c r="I59" s="24" t="s">
        <v>196</v>
      </c>
      <c r="J59" s="197"/>
      <c r="K59" s="15" t="str">
        <f t="shared" si="8"/>
        <v/>
      </c>
      <c r="L59" s="253" t="s">
        <v>364</v>
      </c>
      <c r="M59" s="19" t="s">
        <v>15</v>
      </c>
      <c r="N59" s="14" t="s">
        <v>198</v>
      </c>
      <c r="O59" s="209"/>
      <c r="P59" s="18" t="str">
        <f t="shared" si="10"/>
        <v/>
      </c>
      <c r="Q59" s="8" t="s">
        <v>192</v>
      </c>
      <c r="R59" s="25" t="s">
        <v>193</v>
      </c>
      <c r="S59" s="24">
        <v>4.9000000000000004</v>
      </c>
      <c r="T59" s="200"/>
      <c r="U59" s="20" t="str">
        <f t="shared" si="9"/>
        <v/>
      </c>
      <c r="AN59" s="66"/>
      <c r="AP59" s="67"/>
      <c r="AQ59" s="6"/>
    </row>
    <row r="60" spans="2:43" ht="14" customHeight="1" thickBot="1">
      <c r="B60" s="79" t="s">
        <v>201</v>
      </c>
      <c r="C60" s="13"/>
      <c r="D60" s="14">
        <v>4.2</v>
      </c>
      <c r="E60" s="192"/>
      <c r="F60" s="11" t="str">
        <f t="shared" si="0"/>
        <v/>
      </c>
      <c r="G60" s="252"/>
      <c r="H60" s="33" t="s">
        <v>197</v>
      </c>
      <c r="I60" s="34">
        <v>11.5</v>
      </c>
      <c r="J60" s="204"/>
      <c r="K60" s="15" t="e">
        <f>IF(#REF!="","",#REF!*#REF!)</f>
        <v>#REF!</v>
      </c>
      <c r="L60" s="251"/>
      <c r="M60" s="25" t="s">
        <v>18</v>
      </c>
      <c r="N60" s="24" t="s">
        <v>204</v>
      </c>
      <c r="O60" s="228"/>
      <c r="P60" s="18" t="str">
        <f t="shared" si="10"/>
        <v/>
      </c>
      <c r="Q60" s="162" t="s">
        <v>353</v>
      </c>
      <c r="R60" s="42" t="s">
        <v>76</v>
      </c>
      <c r="S60" s="29">
        <v>3.3</v>
      </c>
      <c r="T60" s="201"/>
      <c r="U60" s="20" t="str">
        <f t="shared" si="9"/>
        <v/>
      </c>
      <c r="AN60" s="66"/>
      <c r="AP60" s="67"/>
      <c r="AQ60" s="6"/>
    </row>
    <row r="61" spans="2:43" ht="14" customHeight="1" thickBot="1">
      <c r="B61" s="89" t="s">
        <v>206</v>
      </c>
      <c r="C61" s="23"/>
      <c r="D61" s="24">
        <v>4.9000000000000004</v>
      </c>
      <c r="E61" s="192"/>
      <c r="F61" s="11" t="str">
        <f t="shared" si="0"/>
        <v/>
      </c>
      <c r="G61" s="250" t="s">
        <v>9</v>
      </c>
      <c r="H61" s="244" t="s">
        <v>373</v>
      </c>
      <c r="I61" s="17">
        <v>25.6</v>
      </c>
      <c r="J61" s="208"/>
      <c r="K61" s="15" t="e">
        <f>IF(#REF!="","",#REF!*#REF!)</f>
        <v>#REF!</v>
      </c>
      <c r="L61" s="251"/>
      <c r="M61" s="25" t="s">
        <v>24</v>
      </c>
      <c r="N61" s="24" t="s">
        <v>209</v>
      </c>
      <c r="O61" s="210"/>
      <c r="P61" s="18" t="str">
        <f t="shared" si="10"/>
        <v/>
      </c>
      <c r="Q61" s="54" t="s">
        <v>199</v>
      </c>
      <c r="R61" s="55" t="s">
        <v>177</v>
      </c>
      <c r="S61" s="56" t="s">
        <v>200</v>
      </c>
      <c r="T61" s="195"/>
      <c r="U61" s="20" t="str">
        <f t="shared" si="9"/>
        <v/>
      </c>
      <c r="AN61" s="66"/>
      <c r="AP61" s="67"/>
      <c r="AQ61" s="6"/>
    </row>
    <row r="62" spans="2:43" ht="14" customHeight="1" thickBot="1">
      <c r="B62" s="90" t="s">
        <v>210</v>
      </c>
      <c r="C62" s="9"/>
      <c r="D62" s="10"/>
      <c r="E62" s="192"/>
      <c r="F62" s="11" t="str">
        <f t="shared" si="0"/>
        <v/>
      </c>
      <c r="G62" s="251"/>
      <c r="H62" s="30" t="s">
        <v>374</v>
      </c>
      <c r="I62" s="24">
        <v>20.399999999999999</v>
      </c>
      <c r="J62" s="209"/>
      <c r="K62" s="15" t="e">
        <f>IF(#REF!="","",#REF!*#REF!)</f>
        <v>#REF!</v>
      </c>
      <c r="L62" s="252"/>
      <c r="M62" s="42" t="s">
        <v>31</v>
      </c>
      <c r="N62" s="29">
        <v>4.2</v>
      </c>
      <c r="O62" s="228"/>
      <c r="P62" s="18" t="str">
        <f t="shared" si="10"/>
        <v/>
      </c>
      <c r="Q62" s="245" t="s">
        <v>205</v>
      </c>
      <c r="R62" s="13" t="s">
        <v>323</v>
      </c>
      <c r="S62" s="71">
        <v>14.5</v>
      </c>
      <c r="T62" s="199"/>
      <c r="U62" s="20" t="str">
        <f t="shared" si="9"/>
        <v/>
      </c>
      <c r="AN62" s="66"/>
      <c r="AP62" s="67"/>
      <c r="AQ62" s="6"/>
    </row>
    <row r="63" spans="2:43" ht="14" customHeight="1" thickBot="1">
      <c r="B63" s="90" t="s">
        <v>214</v>
      </c>
      <c r="C63" s="9"/>
      <c r="D63" s="10">
        <v>3.8</v>
      </c>
      <c r="E63" s="189"/>
      <c r="F63" s="11" t="str">
        <f t="shared" si="0"/>
        <v/>
      </c>
      <c r="G63" s="251"/>
      <c r="H63" s="30" t="s">
        <v>381</v>
      </c>
      <c r="I63" s="31">
        <v>16.7</v>
      </c>
      <c r="J63" s="210"/>
      <c r="K63" s="15" t="e">
        <f>IF(#REF!="","",#REF!*#REF!)</f>
        <v>#REF!</v>
      </c>
      <c r="L63" s="253" t="s">
        <v>365</v>
      </c>
      <c r="M63" s="19" t="s">
        <v>15</v>
      </c>
      <c r="N63" s="14">
        <v>7.6</v>
      </c>
      <c r="O63" s="208"/>
      <c r="P63" s="18" t="str">
        <f t="shared" si="10"/>
        <v/>
      </c>
      <c r="Q63" s="246"/>
      <c r="R63" s="44" t="s">
        <v>324</v>
      </c>
      <c r="S63" s="45">
        <v>19</v>
      </c>
      <c r="T63" s="233"/>
      <c r="U63" s="20" t="str">
        <f t="shared" si="9"/>
        <v/>
      </c>
      <c r="AN63" s="66"/>
      <c r="AP63" s="67"/>
      <c r="AQ63" s="6"/>
    </row>
    <row r="64" spans="2:43" ht="14" customHeight="1" thickBot="1">
      <c r="B64" s="89" t="s">
        <v>218</v>
      </c>
      <c r="C64" s="23"/>
      <c r="D64" s="24">
        <v>5.5</v>
      </c>
      <c r="E64" s="189"/>
      <c r="F64" s="11" t="str">
        <f t="shared" si="0"/>
        <v/>
      </c>
      <c r="G64" s="251"/>
      <c r="H64" s="132" t="s">
        <v>375</v>
      </c>
      <c r="I64" s="36">
        <v>28</v>
      </c>
      <c r="J64" s="210"/>
      <c r="K64" s="15" t="e">
        <f>IF(#REF!="","",#REF!*#REF!)</f>
        <v>#REF!</v>
      </c>
      <c r="L64" s="251"/>
      <c r="M64" s="25" t="s">
        <v>18</v>
      </c>
      <c r="N64" s="24">
        <v>5.7</v>
      </c>
      <c r="O64" s="210"/>
      <c r="P64" s="18" t="str">
        <f t="shared" si="10"/>
        <v/>
      </c>
      <c r="Q64" s="164" t="s">
        <v>371</v>
      </c>
      <c r="R64" s="16" t="s">
        <v>15</v>
      </c>
      <c r="S64" s="17">
        <v>3.7</v>
      </c>
      <c r="T64" s="233"/>
      <c r="U64" s="20" t="str">
        <f t="shared" si="9"/>
        <v/>
      </c>
      <c r="AN64" s="66"/>
      <c r="AP64" s="67"/>
      <c r="AQ64" s="6"/>
    </row>
    <row r="65" spans="2:43" ht="14" customHeight="1" thickBot="1">
      <c r="B65" s="92" t="s">
        <v>220</v>
      </c>
      <c r="C65" s="33"/>
      <c r="D65" s="34">
        <v>6.5</v>
      </c>
      <c r="E65" s="192"/>
      <c r="F65" s="11" t="str">
        <f t="shared" si="0"/>
        <v/>
      </c>
      <c r="G65" s="252"/>
      <c r="H65" s="91" t="s">
        <v>376</v>
      </c>
      <c r="I65" s="34">
        <v>14.4</v>
      </c>
      <c r="J65" s="211"/>
      <c r="K65" s="15" t="e">
        <f>IF(#REF!="","",#REF!*#REF!)</f>
        <v>#REF!</v>
      </c>
      <c r="L65" s="251"/>
      <c r="M65" s="25" t="s">
        <v>24</v>
      </c>
      <c r="N65" s="24">
        <v>3.9</v>
      </c>
      <c r="O65" s="210"/>
      <c r="P65" s="18" t="str">
        <f t="shared" si="10"/>
        <v/>
      </c>
      <c r="Q65" s="54" t="s">
        <v>212</v>
      </c>
      <c r="R65" s="55" t="s">
        <v>213</v>
      </c>
      <c r="S65" s="56">
        <v>2.2000000000000002</v>
      </c>
      <c r="T65" s="199"/>
      <c r="U65" s="20" t="e">
        <f>IF(#REF!="","",S68*#REF!)</f>
        <v>#REF!</v>
      </c>
      <c r="AN65" s="66"/>
      <c r="AP65" s="67"/>
      <c r="AQ65" s="6"/>
    </row>
    <row r="66" spans="2:43" ht="14" customHeight="1" thickBot="1">
      <c r="B66" s="54" t="s">
        <v>222</v>
      </c>
      <c r="C66" s="93"/>
      <c r="D66" s="56">
        <v>11</v>
      </c>
      <c r="E66" s="188"/>
      <c r="F66" s="11" t="str">
        <f t="shared" si="0"/>
        <v/>
      </c>
      <c r="G66" s="54" t="s">
        <v>176</v>
      </c>
      <c r="H66" s="55"/>
      <c r="I66" s="56">
        <v>6</v>
      </c>
      <c r="J66" s="212"/>
      <c r="K66" s="15" t="e">
        <f>IF(#REF!="","",#REF!*#REF!)</f>
        <v>#REF!</v>
      </c>
      <c r="L66" s="252"/>
      <c r="M66" s="42" t="s">
        <v>31</v>
      </c>
      <c r="N66" s="29">
        <v>1.9</v>
      </c>
      <c r="O66" s="229"/>
      <c r="P66" s="18" t="str">
        <f t="shared" si="10"/>
        <v/>
      </c>
      <c r="Q66" s="54" t="s">
        <v>181</v>
      </c>
      <c r="R66" s="55"/>
      <c r="S66" s="56" t="s">
        <v>182</v>
      </c>
      <c r="T66" s="199"/>
      <c r="U66" s="94" t="e">
        <f>IF(#REF!="","",#REF!*#REF!)</f>
        <v>#REF!</v>
      </c>
      <c r="AN66" s="66"/>
      <c r="AP66" s="67"/>
      <c r="AQ66" s="6"/>
    </row>
    <row r="67" spans="2:43" ht="14" customHeight="1" thickBot="1">
      <c r="B67" s="95" t="s">
        <v>226</v>
      </c>
      <c r="C67" s="96"/>
      <c r="D67" s="56">
        <v>14.8</v>
      </c>
      <c r="E67" s="202"/>
      <c r="F67" s="11" t="str">
        <f t="shared" si="0"/>
        <v/>
      </c>
      <c r="G67" s="250" t="s">
        <v>216</v>
      </c>
      <c r="H67" s="49" t="s">
        <v>217</v>
      </c>
      <c r="I67" s="14">
        <v>5.4</v>
      </c>
      <c r="J67" s="213"/>
      <c r="K67" s="15" t="e">
        <f>IF(#REF!="","",#REF!*#REF!)</f>
        <v>#REF!</v>
      </c>
      <c r="L67" s="253" t="s">
        <v>366</v>
      </c>
      <c r="M67" s="35" t="s">
        <v>47</v>
      </c>
      <c r="N67" s="10">
        <v>11</v>
      </c>
      <c r="O67" s="209"/>
      <c r="P67" s="18" t="str">
        <f t="shared" si="10"/>
        <v/>
      </c>
      <c r="Q67" s="83" t="s">
        <v>185</v>
      </c>
      <c r="R67" s="55" t="s">
        <v>186</v>
      </c>
      <c r="S67" s="56">
        <v>63</v>
      </c>
      <c r="T67" s="199"/>
      <c r="AN67" s="66"/>
      <c r="AP67" s="67"/>
      <c r="AQ67" s="6"/>
    </row>
    <row r="68" spans="2:43" ht="14" customHeight="1" thickBot="1">
      <c r="B68" s="95" t="s">
        <v>228</v>
      </c>
      <c r="C68" s="96"/>
      <c r="D68" s="56">
        <v>3.2</v>
      </c>
      <c r="E68" s="198"/>
      <c r="F68" s="11" t="str">
        <f t="shared" si="0"/>
        <v/>
      </c>
      <c r="G68" s="252"/>
      <c r="H68" s="91" t="s">
        <v>219</v>
      </c>
      <c r="I68" s="34">
        <v>4.3</v>
      </c>
      <c r="J68" s="201"/>
      <c r="K68" s="15" t="e">
        <f>IF(#REF!="","",#REF!*#REF!)</f>
        <v>#REF!</v>
      </c>
      <c r="L68" s="252"/>
      <c r="M68" s="42" t="s">
        <v>62</v>
      </c>
      <c r="N68" s="29">
        <v>5.5</v>
      </c>
      <c r="O68" s="211"/>
      <c r="P68" s="18" t="str">
        <f t="shared" si="10"/>
        <v/>
      </c>
      <c r="Q68" s="54" t="s">
        <v>224</v>
      </c>
      <c r="R68" s="91" t="s">
        <v>225</v>
      </c>
      <c r="S68" s="34">
        <v>103</v>
      </c>
      <c r="T68" s="195"/>
      <c r="AN68" s="66"/>
      <c r="AP68" s="67"/>
      <c r="AQ68" s="6"/>
    </row>
    <row r="69" spans="2:43" ht="14" customHeight="1">
      <c r="B69" s="265" t="s">
        <v>230</v>
      </c>
      <c r="C69" s="139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1"/>
      <c r="V69" s="100"/>
      <c r="AN69" s="66"/>
      <c r="AP69" s="67"/>
      <c r="AQ69" s="6"/>
    </row>
    <row r="70" spans="2:43" ht="14" customHeight="1" thickBot="1">
      <c r="B70" s="266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4"/>
      <c r="AN70" s="66"/>
      <c r="AP70" s="67"/>
      <c r="AQ70" s="6"/>
    </row>
    <row r="71" spans="2:43" ht="14" customHeight="1">
      <c r="AN71" s="66"/>
      <c r="AP71" s="67"/>
      <c r="AQ71" s="6"/>
    </row>
    <row r="72" spans="2:43" ht="14" customHeight="1">
      <c r="AI72" s="66"/>
      <c r="AK72" s="67"/>
      <c r="AL72" s="6"/>
    </row>
    <row r="73" spans="2:43" ht="14" customHeight="1"/>
    <row r="74" spans="2:43" ht="14" customHeight="1"/>
    <row r="75" spans="2:43" ht="14" customHeight="1"/>
    <row r="76" spans="2:43" ht="18" customHeight="1"/>
    <row r="77" spans="2:43" ht="18" customHeight="1"/>
    <row r="78" spans="2:43" ht="18" customHeight="1"/>
    <row r="79" spans="2:43" ht="18" customHeight="1"/>
    <row r="80" spans="2:43" ht="18" customHeight="1"/>
    <row r="81" ht="18" customHeight="1"/>
  </sheetData>
  <mergeCells count="77">
    <mergeCell ref="B1:L1"/>
    <mergeCell ref="Q1:T1"/>
    <mergeCell ref="B3:E3"/>
    <mergeCell ref="G3:L3"/>
    <mergeCell ref="M3:O3"/>
    <mergeCell ref="Q3:T3"/>
    <mergeCell ref="B2:T2"/>
    <mergeCell ref="M1:O1"/>
    <mergeCell ref="O6:Q6"/>
    <mergeCell ref="R6:T6"/>
    <mergeCell ref="B4:E4"/>
    <mergeCell ref="G4:L4"/>
    <mergeCell ref="M4:O4"/>
    <mergeCell ref="Q4:T4"/>
    <mergeCell ref="B5:J5"/>
    <mergeCell ref="L5:M5"/>
    <mergeCell ref="O5:Q5"/>
    <mergeCell ref="R5:T5"/>
    <mergeCell ref="L16:L18"/>
    <mergeCell ref="G13:G16"/>
    <mergeCell ref="L19:L24"/>
    <mergeCell ref="G17:G20"/>
    <mergeCell ref="B6:C6"/>
    <mergeCell ref="E6:J6"/>
    <mergeCell ref="L6:M6"/>
    <mergeCell ref="W17:X17"/>
    <mergeCell ref="Q20:Q21"/>
    <mergeCell ref="B20:B21"/>
    <mergeCell ref="G21:G22"/>
    <mergeCell ref="L25:L31"/>
    <mergeCell ref="Q22:Q24"/>
    <mergeCell ref="B22:B23"/>
    <mergeCell ref="G23:G24"/>
    <mergeCell ref="B25:B34"/>
    <mergeCell ref="G25:G28"/>
    <mergeCell ref="Q18:Q19"/>
    <mergeCell ref="Q7:Q17"/>
    <mergeCell ref="B7:B9"/>
    <mergeCell ref="G7:G9"/>
    <mergeCell ref="B10:B19"/>
    <mergeCell ref="Q27:Q28"/>
    <mergeCell ref="B35:B37"/>
    <mergeCell ref="G35:G41"/>
    <mergeCell ref="L39:L41"/>
    <mergeCell ref="Q38:Q39"/>
    <mergeCell ref="B38:B49"/>
    <mergeCell ref="L32:L37"/>
    <mergeCell ref="G29:G34"/>
    <mergeCell ref="Q32:Q33"/>
    <mergeCell ref="Q34:Q37"/>
    <mergeCell ref="L67:L68"/>
    <mergeCell ref="B69:B70"/>
    <mergeCell ref="B56:B59"/>
    <mergeCell ref="G58:G60"/>
    <mergeCell ref="L57:L58"/>
    <mergeCell ref="L59:L62"/>
    <mergeCell ref="L63:L66"/>
    <mergeCell ref="L53:L56"/>
    <mergeCell ref="B52:B55"/>
    <mergeCell ref="G53:G55"/>
    <mergeCell ref="G67:G68"/>
    <mergeCell ref="Q62:Q63"/>
    <mergeCell ref="G42:G44"/>
    <mergeCell ref="G61:G65"/>
    <mergeCell ref="L7:L9"/>
    <mergeCell ref="L10:L11"/>
    <mergeCell ref="L13:L15"/>
    <mergeCell ref="Q49:T49"/>
    <mergeCell ref="G49:G52"/>
    <mergeCell ref="Q50:Q52"/>
    <mergeCell ref="Q56:Q57"/>
    <mergeCell ref="L42:L43"/>
    <mergeCell ref="L44:L45"/>
    <mergeCell ref="Q41:Q48"/>
    <mergeCell ref="L46:L49"/>
    <mergeCell ref="G47:G48"/>
    <mergeCell ref="G11:G12"/>
  </mergeCells>
  <phoneticPr fontId="2"/>
  <dataValidations count="3">
    <dataValidation errorStyle="information" allowBlank="1" sqref="B6" xr:uid="{E197DA78-985E-416D-AF34-074C9317174E}"/>
    <dataValidation type="list" errorStyle="information" allowBlank="1" showInputMessage="1" sqref="I7:J10 D56:D68 I11:I12" xr:uid="{06F6AEF7-4547-4812-B6CB-212202A12FC3}">
      <formula1>$AB$7:$AB$8</formula1>
    </dataValidation>
    <dataValidation errorStyle="information" allowBlank="1" showInputMessage="1" sqref="J11:J12 C56:C68 L6 E56:E68 H7:H12 Q69:T70 C69:P70" xr:uid="{F7A74768-92D8-4EF3-961A-77EE8CB58CB4}"/>
  </dataValidations>
  <printOptions horizontalCentered="1" verticalCentered="1"/>
  <pageMargins left="0" right="0" top="0" bottom="0" header="0" footer="0"/>
  <pageSetup paperSize="9" scale="81" orientation="portrait" r:id="rId1"/>
  <ignoredErrors>
    <ignoredError sqref="R7:R21 R25:R40 R55:R67 M14:M37 M43:M68 H7:H27 H45:H49 C55:C59 C7:C50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7CFC1-155A-4556-9168-A7F9FA65ECEC}">
  <sheetPr codeName="Sheet6">
    <pageSetUpPr fitToPage="1"/>
  </sheetPr>
  <dimension ref="A1:AP82"/>
  <sheetViews>
    <sheetView tabSelected="1" workbookViewId="0">
      <selection activeCell="P41" sqref="P41"/>
    </sheetView>
  </sheetViews>
  <sheetFormatPr baseColWidth="10" defaultColWidth="9" defaultRowHeight="20" customHeight="1"/>
  <cols>
    <col min="1" max="1" width="2.83203125" style="4" customWidth="1"/>
    <col min="2" max="2" width="9.6640625" style="4" customWidth="1"/>
    <col min="3" max="3" width="12.1640625" style="4" customWidth="1"/>
    <col min="4" max="4" width="8.6640625" style="4" customWidth="1"/>
    <col min="5" max="5" width="6.6640625" style="67" hidden="1" customWidth="1"/>
    <col min="6" max="6" width="6.6640625" style="6" customWidth="1"/>
    <col min="7" max="7" width="6.6640625" style="6" hidden="1" customWidth="1"/>
    <col min="8" max="9" width="7.6640625" style="4" customWidth="1"/>
    <col min="10" max="10" width="7.5" style="4" customWidth="1"/>
    <col min="11" max="11" width="5.1640625" style="67" hidden="1" customWidth="1"/>
    <col min="12" max="12" width="6.6640625" style="6" customWidth="1"/>
    <col min="13" max="13" width="8.1640625" style="6" hidden="1" customWidth="1"/>
    <col min="14" max="15" width="7.6640625" style="4" customWidth="1"/>
    <col min="16" max="16" width="7.5" style="4" customWidth="1"/>
    <col min="17" max="17" width="6.1640625" style="67" hidden="1" customWidth="1"/>
    <col min="18" max="18" width="6.6640625" style="6" customWidth="1"/>
    <col min="19" max="19" width="5.83203125" style="6" hidden="1" customWidth="1"/>
    <col min="20" max="20" width="15.1640625" style="4" hidden="1" customWidth="1"/>
    <col min="21" max="21" width="1.6640625" style="4" customWidth="1"/>
    <col min="22" max="22" width="6.6640625" style="4" hidden="1" customWidth="1"/>
    <col min="23" max="23" width="6" style="4" hidden="1" customWidth="1"/>
    <col min="24" max="24" width="10.5" style="4" customWidth="1"/>
    <col min="25" max="28" width="9" style="4" hidden="1" customWidth="1"/>
    <col min="29" max="29" width="10.6640625" style="4" bestFit="1" customWidth="1"/>
    <col min="30" max="30" width="5" style="4" bestFit="1" customWidth="1"/>
    <col min="31" max="31" width="8.6640625" style="4" bestFit="1" customWidth="1"/>
    <col min="32" max="32" width="73.33203125" style="6" customWidth="1"/>
    <col min="33" max="16384" width="9" style="4"/>
  </cols>
  <sheetData>
    <row r="1" spans="2:32" s="1" customFormat="1" ht="24" customHeight="1" thickBot="1">
      <c r="B1" s="350" t="s">
        <v>253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158"/>
      <c r="N1" s="157" t="s">
        <v>254</v>
      </c>
      <c r="O1" s="351"/>
      <c r="P1" s="351"/>
      <c r="Q1" s="351"/>
      <c r="R1" s="352"/>
      <c r="S1" s="151"/>
      <c r="X1" s="97"/>
      <c r="AF1" s="2"/>
    </row>
    <row r="2" spans="2:32" s="1" customFormat="1" ht="24" customHeight="1" thickBot="1">
      <c r="B2" s="357" t="s">
        <v>336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9"/>
      <c r="S2" s="159"/>
      <c r="X2" s="97"/>
      <c r="AF2" s="2"/>
    </row>
    <row r="3" spans="2:32" ht="14.25" customHeight="1">
      <c r="B3" s="303" t="s">
        <v>0</v>
      </c>
      <c r="C3" s="304"/>
      <c r="D3" s="304"/>
      <c r="E3" s="98"/>
      <c r="F3" s="306" t="s">
        <v>1</v>
      </c>
      <c r="G3" s="304"/>
      <c r="H3" s="304"/>
      <c r="I3" s="304"/>
      <c r="J3" s="304"/>
      <c r="K3" s="98"/>
      <c r="L3" s="353" t="s">
        <v>255</v>
      </c>
      <c r="M3" s="354"/>
      <c r="N3" s="355"/>
      <c r="O3" s="353" t="s">
        <v>256</v>
      </c>
      <c r="P3" s="354"/>
      <c r="Q3" s="354"/>
      <c r="R3" s="354"/>
      <c r="S3" s="356"/>
      <c r="T3" s="99" t="s">
        <v>257</v>
      </c>
      <c r="U3" s="100"/>
      <c r="X3" s="5"/>
    </row>
    <row r="4" spans="2:32" ht="18.75" customHeight="1" thickBot="1">
      <c r="B4" s="363"/>
      <c r="C4" s="364"/>
      <c r="D4" s="364"/>
      <c r="E4" s="234"/>
      <c r="F4" s="365"/>
      <c r="G4" s="364"/>
      <c r="H4" s="364"/>
      <c r="I4" s="364"/>
      <c r="J4" s="364"/>
      <c r="K4" s="234"/>
      <c r="L4" s="365"/>
      <c r="M4" s="364"/>
      <c r="N4" s="366"/>
      <c r="O4" s="365"/>
      <c r="P4" s="364"/>
      <c r="Q4" s="364"/>
      <c r="R4" s="366"/>
      <c r="S4" s="101"/>
      <c r="T4" s="102"/>
      <c r="U4" s="100"/>
    </row>
    <row r="5" spans="2:32" ht="14.25" customHeight="1">
      <c r="B5" s="367" t="s">
        <v>258</v>
      </c>
      <c r="C5" s="368"/>
      <c r="D5" s="368"/>
      <c r="E5" s="368"/>
      <c r="F5" s="368"/>
      <c r="G5" s="368"/>
      <c r="H5" s="368"/>
      <c r="I5" s="368"/>
      <c r="J5" s="369" t="s">
        <v>259</v>
      </c>
      <c r="K5" s="368"/>
      <c r="L5" s="370"/>
      <c r="M5" s="7"/>
      <c r="N5" s="369" t="s">
        <v>260</v>
      </c>
      <c r="O5" s="368"/>
      <c r="P5" s="368" t="s">
        <v>261</v>
      </c>
      <c r="Q5" s="368"/>
      <c r="R5" s="368"/>
      <c r="S5" s="103"/>
      <c r="T5" s="104"/>
      <c r="U5" s="100"/>
      <c r="X5" s="5"/>
    </row>
    <row r="6" spans="2:32" ht="18.75" customHeight="1" thickBot="1">
      <c r="B6" s="274" t="s">
        <v>232</v>
      </c>
      <c r="C6" s="275"/>
      <c r="D6" s="276" t="s">
        <v>233</v>
      </c>
      <c r="E6" s="275"/>
      <c r="F6" s="275"/>
      <c r="G6" s="275"/>
      <c r="H6" s="275"/>
      <c r="I6" s="277"/>
      <c r="J6" s="184" t="s">
        <v>187</v>
      </c>
      <c r="K6" s="235"/>
      <c r="L6" s="185" t="s">
        <v>262</v>
      </c>
      <c r="M6" s="186"/>
      <c r="N6" s="348"/>
      <c r="O6" s="349"/>
      <c r="P6" s="360"/>
      <c r="Q6" s="361"/>
      <c r="R6" s="362"/>
      <c r="S6" s="105"/>
      <c r="T6" s="106"/>
      <c r="U6" s="100"/>
      <c r="X6" s="107"/>
    </row>
    <row r="7" spans="2:32" ht="15.5" customHeight="1" thickBot="1">
      <c r="B7" s="342" t="s">
        <v>379</v>
      </c>
      <c r="C7" s="333"/>
      <c r="D7" s="19" t="s">
        <v>263</v>
      </c>
      <c r="E7" s="14">
        <v>13.5</v>
      </c>
      <c r="F7" s="188"/>
      <c r="G7" s="11" t="str">
        <f t="shared" ref="G7:G56" si="0">IF(F7="","",E7*F7)</f>
        <v/>
      </c>
      <c r="H7" s="339" t="s">
        <v>382</v>
      </c>
      <c r="I7" s="340"/>
      <c r="J7" s="108" t="s">
        <v>264</v>
      </c>
      <c r="K7" s="14">
        <v>30.5</v>
      </c>
      <c r="L7" s="196"/>
      <c r="M7" s="15" t="str">
        <f>IF(L7="","",L7*K7)</f>
        <v/>
      </c>
      <c r="N7" s="312"/>
      <c r="O7" s="314"/>
      <c r="P7" s="111"/>
      <c r="Q7" s="34"/>
      <c r="R7" s="236"/>
      <c r="S7" s="112" t="str">
        <f t="shared" ref="S7:S54" si="1">IF(R7="","",Q7*R7)</f>
        <v/>
      </c>
      <c r="T7" s="15" t="e">
        <f>IF(#REF!="","",#REF!*#REF!)</f>
        <v>#REF!</v>
      </c>
      <c r="U7" s="100"/>
      <c r="V7" s="21">
        <v>-3.3</v>
      </c>
      <c r="W7" s="22" t="e">
        <f>V7*#REF!</f>
        <v>#REF!</v>
      </c>
      <c r="Y7" s="107" t="s">
        <v>265</v>
      </c>
      <c r="Z7" s="107" t="s">
        <v>266</v>
      </c>
      <c r="AA7" s="107" t="s">
        <v>267</v>
      </c>
      <c r="AB7" s="107" t="s">
        <v>266</v>
      </c>
    </row>
    <row r="8" spans="2:32" ht="15.5" customHeight="1" thickBot="1">
      <c r="B8" s="343"/>
      <c r="C8" s="344"/>
      <c r="D8" s="25" t="s">
        <v>268</v>
      </c>
      <c r="E8" s="24">
        <v>11</v>
      </c>
      <c r="F8" s="189"/>
      <c r="G8" s="11" t="str">
        <f t="shared" si="0"/>
        <v/>
      </c>
      <c r="H8" s="334"/>
      <c r="I8" s="335"/>
      <c r="J8" s="113" t="s">
        <v>269</v>
      </c>
      <c r="K8" s="10">
        <v>17</v>
      </c>
      <c r="L8" s="203"/>
      <c r="M8" s="15" t="str">
        <f t="shared" ref="M8:M15" si="2">IF(L8="","",L8*K8)</f>
        <v/>
      </c>
      <c r="N8" s="312"/>
      <c r="O8" s="314"/>
      <c r="P8" s="114"/>
      <c r="Q8" s="29"/>
      <c r="R8" s="237"/>
      <c r="S8" s="115" t="str">
        <f t="shared" si="1"/>
        <v/>
      </c>
      <c r="T8" s="15" t="e">
        <f>IF(#REF!="","",#REF!*#REF!)</f>
        <v>#REF!</v>
      </c>
      <c r="U8" s="100"/>
      <c r="V8" s="26">
        <v>-2.92</v>
      </c>
      <c r="W8" s="22" t="e">
        <f>V8*#REF!</f>
        <v>#REF!</v>
      </c>
      <c r="Y8" s="107" t="s">
        <v>270</v>
      </c>
      <c r="Z8" s="4" t="s">
        <v>238</v>
      </c>
      <c r="AA8" s="107" t="s">
        <v>271</v>
      </c>
      <c r="AB8" s="4" t="s">
        <v>238</v>
      </c>
    </row>
    <row r="9" spans="2:32" ht="15.5" customHeight="1" thickBot="1">
      <c r="B9" s="343"/>
      <c r="C9" s="344"/>
      <c r="D9" s="25" t="s">
        <v>100</v>
      </c>
      <c r="E9" s="24">
        <v>7.6</v>
      </c>
      <c r="F9" s="189"/>
      <c r="G9" s="11" t="str">
        <f t="shared" si="0"/>
        <v/>
      </c>
      <c r="H9" s="336"/>
      <c r="I9" s="337"/>
      <c r="J9" s="116" t="s">
        <v>272</v>
      </c>
      <c r="K9" s="29">
        <v>0.89</v>
      </c>
      <c r="L9" s="204"/>
      <c r="M9" s="15" t="str">
        <f t="shared" si="2"/>
        <v/>
      </c>
      <c r="N9" s="312"/>
      <c r="O9" s="314"/>
      <c r="P9" s="114"/>
      <c r="Q9" s="29"/>
      <c r="R9" s="237"/>
      <c r="S9" s="115" t="str">
        <f t="shared" si="1"/>
        <v/>
      </c>
      <c r="T9" s="15" t="e">
        <f>IF(#REF!="","",#REF!*#REF!)</f>
        <v>#REF!</v>
      </c>
      <c r="U9" s="100"/>
      <c r="V9" s="21">
        <v>-2.6</v>
      </c>
      <c r="W9" s="22" t="e">
        <f>V9*#REF!</f>
        <v>#REF!</v>
      </c>
      <c r="Z9" s="107" t="s">
        <v>273</v>
      </c>
      <c r="AB9" s="107" t="s">
        <v>273</v>
      </c>
    </row>
    <row r="10" spans="2:32" ht="15.5" customHeight="1" thickBot="1">
      <c r="B10" s="343"/>
      <c r="C10" s="344"/>
      <c r="D10" s="35" t="s">
        <v>274</v>
      </c>
      <c r="E10" s="10">
        <v>6.4</v>
      </c>
      <c r="F10" s="192"/>
      <c r="G10" s="11" t="str">
        <f t="shared" si="0"/>
        <v/>
      </c>
      <c r="H10" s="326" t="s">
        <v>275</v>
      </c>
      <c r="I10" s="340"/>
      <c r="J10" s="117" t="s">
        <v>276</v>
      </c>
      <c r="K10" s="14">
        <v>1</v>
      </c>
      <c r="L10" s="196"/>
      <c r="M10" s="15" t="str">
        <f t="shared" si="2"/>
        <v/>
      </c>
      <c r="N10" s="312"/>
      <c r="O10" s="314"/>
      <c r="P10" s="114"/>
      <c r="Q10" s="29"/>
      <c r="R10" s="237"/>
      <c r="S10" s="115" t="str">
        <f t="shared" si="1"/>
        <v/>
      </c>
      <c r="T10" s="15" t="e">
        <f>IF(#REF!="","",#REF!*#REF!)</f>
        <v>#REF!</v>
      </c>
      <c r="U10" s="100"/>
      <c r="V10" s="26">
        <v>-2.2749999999999999</v>
      </c>
      <c r="W10" s="22" t="e">
        <f>V10*#REF!</f>
        <v>#REF!</v>
      </c>
      <c r="Z10" s="4" t="s">
        <v>241</v>
      </c>
      <c r="AB10" s="4" t="s">
        <v>241</v>
      </c>
    </row>
    <row r="11" spans="2:32" ht="15.5" customHeight="1" thickBot="1">
      <c r="B11" s="343"/>
      <c r="C11" s="344"/>
      <c r="D11" s="25" t="s">
        <v>138</v>
      </c>
      <c r="E11" s="24">
        <v>4.9000000000000004</v>
      </c>
      <c r="F11" s="189"/>
      <c r="G11" s="11" t="str">
        <f t="shared" si="0"/>
        <v/>
      </c>
      <c r="H11" s="334"/>
      <c r="I11" s="335"/>
      <c r="J11" s="118" t="s">
        <v>277</v>
      </c>
      <c r="K11" s="29">
        <v>1</v>
      </c>
      <c r="L11" s="204"/>
      <c r="M11" s="15" t="str">
        <f t="shared" si="2"/>
        <v/>
      </c>
      <c r="N11" s="312"/>
      <c r="O11" s="314"/>
      <c r="P11" s="114"/>
      <c r="Q11" s="29"/>
      <c r="R11" s="237"/>
      <c r="S11" s="115" t="str">
        <f t="shared" si="1"/>
        <v/>
      </c>
      <c r="T11" s="15" t="e">
        <f>IF(#REF!="","",#REF!*#REF!)</f>
        <v>#REF!</v>
      </c>
      <c r="U11" s="100"/>
      <c r="V11" s="26">
        <v>-1.95</v>
      </c>
      <c r="W11" s="38" t="e">
        <f>V11*#REF!</f>
        <v>#REF!</v>
      </c>
      <c r="Z11" s="107" t="s">
        <v>278</v>
      </c>
      <c r="AB11" s="107" t="s">
        <v>278</v>
      </c>
    </row>
    <row r="12" spans="2:32" ht="15.5" customHeight="1" thickBot="1">
      <c r="B12" s="343"/>
      <c r="C12" s="344"/>
      <c r="D12" s="25" t="s">
        <v>279</v>
      </c>
      <c r="E12" s="24">
        <v>4.3</v>
      </c>
      <c r="F12" s="189"/>
      <c r="G12" s="11" t="str">
        <f t="shared" si="0"/>
        <v/>
      </c>
      <c r="H12" s="326" t="s">
        <v>280</v>
      </c>
      <c r="I12" s="333"/>
      <c r="J12" s="119" t="s">
        <v>276</v>
      </c>
      <c r="K12" s="10">
        <v>1.2</v>
      </c>
      <c r="L12" s="203"/>
      <c r="M12" s="15" t="str">
        <f t="shared" si="2"/>
        <v/>
      </c>
      <c r="N12" s="312"/>
      <c r="O12" s="314"/>
      <c r="P12" s="114"/>
      <c r="Q12" s="29"/>
      <c r="R12" s="237"/>
      <c r="S12" s="115" t="str">
        <f t="shared" si="1"/>
        <v/>
      </c>
      <c r="T12" s="15" t="e">
        <f>IF(#REF!="","",#REF!*#REF!)</f>
        <v>#REF!</v>
      </c>
      <c r="U12" s="100"/>
      <c r="V12" s="26">
        <v>-1.625</v>
      </c>
      <c r="W12" s="22" t="e">
        <f>V12*#REF!</f>
        <v>#REF!</v>
      </c>
      <c r="Z12" s="4" t="s">
        <v>243</v>
      </c>
      <c r="AB12" s="4" t="s">
        <v>243</v>
      </c>
    </row>
    <row r="13" spans="2:32" ht="15.5" customHeight="1" thickBot="1">
      <c r="B13" s="345"/>
      <c r="C13" s="325"/>
      <c r="D13" s="37" t="s">
        <v>281</v>
      </c>
      <c r="E13" s="34">
        <v>3.1</v>
      </c>
      <c r="F13" s="190"/>
      <c r="G13" s="11" t="str">
        <f t="shared" si="0"/>
        <v/>
      </c>
      <c r="H13" s="345"/>
      <c r="I13" s="325"/>
      <c r="J13" s="118" t="s">
        <v>277</v>
      </c>
      <c r="K13" s="29">
        <v>1.2</v>
      </c>
      <c r="L13" s="204"/>
      <c r="M13" s="15" t="str">
        <f t="shared" si="2"/>
        <v/>
      </c>
      <c r="N13" s="312"/>
      <c r="O13" s="314"/>
      <c r="P13" s="114"/>
      <c r="Q13" s="29"/>
      <c r="R13" s="195"/>
      <c r="S13" s="120" t="str">
        <f t="shared" si="1"/>
        <v/>
      </c>
      <c r="T13" s="20" t="e">
        <f>IF(#REF!="","",#REF!*#REF!)</f>
        <v>#REF!</v>
      </c>
      <c r="V13" s="21">
        <v>-1.3</v>
      </c>
      <c r="W13" s="22" t="e">
        <f>V13*#REF!</f>
        <v>#REF!</v>
      </c>
      <c r="X13" s="121"/>
      <c r="Z13" s="107" t="s">
        <v>282</v>
      </c>
      <c r="AB13" s="107" t="s">
        <v>282</v>
      </c>
    </row>
    <row r="14" spans="2:32" ht="15.5" customHeight="1" thickBot="1">
      <c r="B14" s="347" t="s">
        <v>283</v>
      </c>
      <c r="C14" s="333"/>
      <c r="D14" s="19" t="s">
        <v>281</v>
      </c>
      <c r="E14" s="14">
        <v>2.2999999999999998</v>
      </c>
      <c r="F14" s="188"/>
      <c r="G14" s="11" t="str">
        <f t="shared" si="0"/>
        <v/>
      </c>
      <c r="H14" s="326" t="s">
        <v>337</v>
      </c>
      <c r="I14" s="327"/>
      <c r="J14" s="117" t="s">
        <v>327</v>
      </c>
      <c r="K14" s="56"/>
      <c r="L14" s="196"/>
      <c r="M14" s="15" t="str">
        <f t="shared" si="2"/>
        <v/>
      </c>
      <c r="N14" s="312"/>
      <c r="O14" s="314"/>
      <c r="P14" s="114"/>
      <c r="Q14" s="29"/>
      <c r="R14" s="201"/>
      <c r="S14" s="120" t="str">
        <f t="shared" si="1"/>
        <v/>
      </c>
      <c r="T14" s="20" t="e">
        <f>IF(#REF!="","",#REF!*#REF!)</f>
        <v>#REF!</v>
      </c>
      <c r="V14" s="26">
        <v>-0.97499999999999998</v>
      </c>
      <c r="W14" s="22" t="e">
        <f>V14*#REF!</f>
        <v>#REF!</v>
      </c>
      <c r="X14" s="40"/>
      <c r="Z14" s="107" t="s">
        <v>284</v>
      </c>
      <c r="AB14" s="107" t="s">
        <v>284</v>
      </c>
    </row>
    <row r="15" spans="2:32" ht="15.5" customHeight="1" thickBot="1">
      <c r="B15" s="345"/>
      <c r="C15" s="325"/>
      <c r="D15" s="73" t="s">
        <v>285</v>
      </c>
      <c r="E15" s="31">
        <v>1.4</v>
      </c>
      <c r="F15" s="239"/>
      <c r="G15" s="11" t="str">
        <f t="shared" si="0"/>
        <v/>
      </c>
      <c r="H15" s="315"/>
      <c r="I15" s="316"/>
      <c r="J15" s="119" t="s">
        <v>328</v>
      </c>
      <c r="K15" s="10"/>
      <c r="L15" s="203"/>
      <c r="M15" s="15" t="str">
        <f t="shared" si="2"/>
        <v/>
      </c>
      <c r="N15" s="312"/>
      <c r="O15" s="314"/>
      <c r="P15" s="114"/>
      <c r="Q15" s="29"/>
      <c r="R15" s="201"/>
      <c r="S15" s="120" t="str">
        <f t="shared" si="1"/>
        <v/>
      </c>
      <c r="T15" s="20" t="e">
        <f>IF(#REF!="","",#REF!*#REF!)</f>
        <v>#REF!</v>
      </c>
      <c r="V15" s="26">
        <v>-0.65</v>
      </c>
      <c r="W15" s="22" t="e">
        <f>V15*#REF!</f>
        <v>#REF!</v>
      </c>
      <c r="Z15" s="107" t="s">
        <v>286</v>
      </c>
    </row>
    <row r="16" spans="2:32" ht="15.5" customHeight="1" thickBot="1">
      <c r="B16" s="346" t="s">
        <v>380</v>
      </c>
      <c r="C16" s="333"/>
      <c r="D16" s="13" t="s">
        <v>100</v>
      </c>
      <c r="E16" s="123">
        <v>4.3</v>
      </c>
      <c r="F16" s="240"/>
      <c r="G16" s="11" t="str">
        <f t="shared" si="0"/>
        <v/>
      </c>
      <c r="H16" s="317"/>
      <c r="I16" s="328"/>
      <c r="J16" s="145" t="s">
        <v>329</v>
      </c>
      <c r="K16" s="34"/>
      <c r="L16" s="238" t="s">
        <v>330</v>
      </c>
      <c r="M16" s="15" t="str">
        <f>IF(L22="","",L22*K22)</f>
        <v/>
      </c>
      <c r="N16" s="312"/>
      <c r="O16" s="314"/>
      <c r="P16" s="114"/>
      <c r="Q16" s="29"/>
      <c r="R16" s="201"/>
      <c r="S16" s="120" t="str">
        <f t="shared" si="1"/>
        <v/>
      </c>
      <c r="T16" s="20" t="e">
        <f>IF(#REF!="","",#REF!*#REF!)</f>
        <v>#REF!</v>
      </c>
      <c r="V16" s="26">
        <v>-0.32500000000000001</v>
      </c>
      <c r="W16" s="22" t="e">
        <f>V16*#REF!</f>
        <v>#REF!</v>
      </c>
      <c r="X16" s="124"/>
      <c r="Z16" s="4" t="s">
        <v>247</v>
      </c>
    </row>
    <row r="17" spans="1:26" ht="15.5" customHeight="1" thickBot="1">
      <c r="B17" s="343"/>
      <c r="C17" s="344"/>
      <c r="D17" s="23" t="s">
        <v>107</v>
      </c>
      <c r="E17" s="125">
        <v>3.7</v>
      </c>
      <c r="F17" s="241"/>
      <c r="G17" s="11" t="str">
        <f t="shared" si="0"/>
        <v/>
      </c>
      <c r="H17" s="147"/>
      <c r="I17" s="148"/>
      <c r="J17" s="13"/>
      <c r="K17" s="56"/>
      <c r="L17" s="196"/>
      <c r="M17" s="15" t="e">
        <f>IF(#REF!="","",#REF!*#REF!)</f>
        <v>#REF!</v>
      </c>
      <c r="N17" s="312"/>
      <c r="O17" s="314"/>
      <c r="P17" s="114"/>
      <c r="Q17" s="29"/>
      <c r="R17" s="201"/>
      <c r="S17" s="120" t="str">
        <f t="shared" si="1"/>
        <v/>
      </c>
      <c r="T17" s="20" t="e">
        <f>IF(#REF!="","",#REF!*#REF!)</f>
        <v>#REF!</v>
      </c>
      <c r="V17" s="269" t="e">
        <f>SUM(W7:W16)/1000</f>
        <v>#REF!</v>
      </c>
      <c r="W17" s="269"/>
      <c r="X17" s="121"/>
      <c r="Z17" s="107" t="s">
        <v>287</v>
      </c>
    </row>
    <row r="18" spans="1:26" ht="15.5" customHeight="1" thickBot="1">
      <c r="B18" s="343"/>
      <c r="C18" s="344"/>
      <c r="D18" s="23" t="s">
        <v>111</v>
      </c>
      <c r="E18" s="125">
        <v>3</v>
      </c>
      <c r="F18" s="241"/>
      <c r="G18" s="11" t="str">
        <f t="shared" si="0"/>
        <v/>
      </c>
      <c r="H18" s="147"/>
      <c r="I18" s="148"/>
      <c r="J18" s="13"/>
      <c r="K18" s="56"/>
      <c r="L18" s="196"/>
      <c r="M18" s="15" t="e">
        <f>IF(#REF!="","",#REF!*#REF!)</f>
        <v>#REF!</v>
      </c>
      <c r="N18" s="312"/>
      <c r="O18" s="314"/>
      <c r="P18" s="114"/>
      <c r="Q18" s="29"/>
      <c r="R18" s="201"/>
      <c r="S18" s="120" t="str">
        <f t="shared" si="1"/>
        <v/>
      </c>
      <c r="T18" s="20" t="e">
        <f>IF(#REF!="","",#REF!*#REF!)</f>
        <v>#REF!</v>
      </c>
      <c r="X18" s="40"/>
      <c r="Z18" s="4" t="s">
        <v>249</v>
      </c>
    </row>
    <row r="19" spans="1:26" ht="15.5" customHeight="1" thickBot="1">
      <c r="B19" s="343"/>
      <c r="C19" s="344"/>
      <c r="D19" s="23" t="s">
        <v>138</v>
      </c>
      <c r="E19" s="125">
        <v>2.2999999999999998</v>
      </c>
      <c r="F19" s="241"/>
      <c r="G19" s="11" t="str">
        <f t="shared" si="0"/>
        <v/>
      </c>
      <c r="H19" s="147"/>
      <c r="I19" s="148"/>
      <c r="J19" s="13"/>
      <c r="K19" s="56"/>
      <c r="L19" s="196"/>
      <c r="M19" s="15" t="e">
        <f>IF(#REF!="","",#REF!*#REF!)</f>
        <v>#REF!</v>
      </c>
      <c r="N19" s="312"/>
      <c r="O19" s="314"/>
      <c r="P19" s="114"/>
      <c r="Q19" s="29"/>
      <c r="R19" s="201"/>
      <c r="S19" s="120" t="str">
        <f t="shared" si="1"/>
        <v/>
      </c>
      <c r="T19" s="20" t="e">
        <f>IF(#REF!="","",#REF!*#REF!)</f>
        <v>#REF!</v>
      </c>
      <c r="X19" s="121"/>
      <c r="Z19" s="4" t="s">
        <v>250</v>
      </c>
    </row>
    <row r="20" spans="1:26" ht="15.5" customHeight="1" thickBot="1">
      <c r="A20" s="126"/>
      <c r="B20" s="343"/>
      <c r="C20" s="344"/>
      <c r="D20" s="68" t="s">
        <v>133</v>
      </c>
      <c r="E20" s="125">
        <v>1.6</v>
      </c>
      <c r="F20" s="241"/>
      <c r="G20" s="11" t="str">
        <f t="shared" si="0"/>
        <v/>
      </c>
      <c r="H20" s="147"/>
      <c r="I20" s="148"/>
      <c r="J20" s="13"/>
      <c r="K20" s="56"/>
      <c r="L20" s="196"/>
      <c r="M20" s="15" t="e">
        <f>IF(#REF!="","",#REF!*#REF!)</f>
        <v>#REF!</v>
      </c>
      <c r="N20" s="312"/>
      <c r="O20" s="314"/>
      <c r="P20" s="114"/>
      <c r="Q20" s="29"/>
      <c r="R20" s="201"/>
      <c r="S20" s="120" t="str">
        <f t="shared" si="1"/>
        <v/>
      </c>
      <c r="T20" s="20" t="e">
        <f>IF(#REF!="","",#REF!*#REF!)</f>
        <v>#REF!</v>
      </c>
      <c r="Z20" s="4" t="s">
        <v>252</v>
      </c>
    </row>
    <row r="21" spans="1:26" ht="15.5" customHeight="1" thickBot="1">
      <c r="A21" s="126"/>
      <c r="B21" s="343"/>
      <c r="C21" s="344"/>
      <c r="D21" s="68" t="s">
        <v>288</v>
      </c>
      <c r="E21" s="125">
        <v>1.2</v>
      </c>
      <c r="F21" s="241"/>
      <c r="G21" s="11" t="str">
        <f t="shared" si="0"/>
        <v/>
      </c>
      <c r="H21" s="147"/>
      <c r="I21" s="148"/>
      <c r="J21" s="13"/>
      <c r="K21" s="56"/>
      <c r="L21" s="196"/>
      <c r="M21" s="15" t="e">
        <f>IF(#REF!="","",#REF!*#REF!)</f>
        <v>#REF!</v>
      </c>
      <c r="N21" s="312"/>
      <c r="O21" s="314"/>
      <c r="P21" s="114"/>
      <c r="Q21" s="29"/>
      <c r="R21" s="201"/>
      <c r="S21" s="120" t="str">
        <f t="shared" si="1"/>
        <v/>
      </c>
      <c r="T21" s="20" t="e">
        <f>IF(#REF!="","",#REF!*#REF!)</f>
        <v>#REF!</v>
      </c>
    </row>
    <row r="22" spans="1:26" ht="15.5" customHeight="1" thickBot="1">
      <c r="B22" s="343"/>
      <c r="C22" s="344"/>
      <c r="D22" s="23" t="s">
        <v>289</v>
      </c>
      <c r="E22" s="125">
        <v>1</v>
      </c>
      <c r="F22" s="241"/>
      <c r="G22" s="11" t="str">
        <f t="shared" si="0"/>
        <v/>
      </c>
      <c r="H22" s="147"/>
      <c r="I22" s="148"/>
      <c r="J22" s="13"/>
      <c r="K22" s="56"/>
      <c r="L22" s="196"/>
      <c r="M22" s="15" t="str">
        <f t="shared" ref="M22:M34" si="3">IF(L23="","",L23*K23)</f>
        <v/>
      </c>
      <c r="N22" s="312"/>
      <c r="O22" s="314"/>
      <c r="P22" s="114"/>
      <c r="Q22" s="29"/>
      <c r="R22" s="201"/>
      <c r="S22" s="120" t="str">
        <f t="shared" si="1"/>
        <v/>
      </c>
      <c r="T22" s="20" t="e">
        <f>IF(#REF!="","",#REF!*#REF!)</f>
        <v>#REF!</v>
      </c>
      <c r="X22" s="127"/>
    </row>
    <row r="23" spans="1:26" ht="15.5" customHeight="1" thickBot="1">
      <c r="B23" s="345"/>
      <c r="C23" s="325"/>
      <c r="D23" s="28" t="s">
        <v>290</v>
      </c>
      <c r="E23" s="128">
        <v>0.6</v>
      </c>
      <c r="F23" s="242"/>
      <c r="G23" s="11" t="str">
        <f t="shared" si="0"/>
        <v/>
      </c>
      <c r="H23" s="147"/>
      <c r="I23" s="148"/>
      <c r="J23" s="13"/>
      <c r="K23" s="56"/>
      <c r="L23" s="196"/>
      <c r="M23" s="15" t="str">
        <f t="shared" si="3"/>
        <v/>
      </c>
      <c r="N23" s="312"/>
      <c r="O23" s="314"/>
      <c r="P23" s="114"/>
      <c r="Q23" s="29"/>
      <c r="R23" s="201"/>
      <c r="S23" s="120" t="str">
        <f t="shared" si="1"/>
        <v/>
      </c>
      <c r="T23" s="20" t="e">
        <f>IF(#REF!="","",#REF!*#REF!)</f>
        <v>#REF!</v>
      </c>
    </row>
    <row r="24" spans="1:26" ht="15.5" customHeight="1" thickBot="1">
      <c r="B24" s="342" t="s">
        <v>291</v>
      </c>
      <c r="C24" s="333"/>
      <c r="D24" s="19" t="s">
        <v>100</v>
      </c>
      <c r="E24" s="14">
        <v>6.8</v>
      </c>
      <c r="F24" s="188"/>
      <c r="G24" s="11" t="str">
        <f t="shared" si="0"/>
        <v/>
      </c>
      <c r="H24" s="147"/>
      <c r="I24" s="148"/>
      <c r="J24" s="13"/>
      <c r="K24" s="56"/>
      <c r="L24" s="196"/>
      <c r="M24" s="15" t="str">
        <f t="shared" si="3"/>
        <v/>
      </c>
      <c r="N24" s="312"/>
      <c r="O24" s="314"/>
      <c r="P24" s="114"/>
      <c r="Q24" s="29"/>
      <c r="R24" s="201"/>
      <c r="S24" s="120" t="str">
        <f t="shared" si="1"/>
        <v/>
      </c>
      <c r="T24" s="20" t="e">
        <f>IF(#REF!="","",#REF!*#REF!)</f>
        <v>#REF!</v>
      </c>
    </row>
    <row r="25" spans="1:26" ht="15.5" customHeight="1" thickBot="1">
      <c r="B25" s="343"/>
      <c r="C25" s="344"/>
      <c r="D25" s="35" t="s">
        <v>107</v>
      </c>
      <c r="E25" s="10">
        <v>5.9</v>
      </c>
      <c r="F25" s="192"/>
      <c r="G25" s="11" t="str">
        <f t="shared" si="0"/>
        <v/>
      </c>
      <c r="H25" s="147"/>
      <c r="I25" s="148"/>
      <c r="J25" s="13"/>
      <c r="K25" s="56"/>
      <c r="L25" s="196"/>
      <c r="M25" s="15" t="str">
        <f t="shared" si="3"/>
        <v/>
      </c>
      <c r="N25" s="312"/>
      <c r="O25" s="314"/>
      <c r="P25" s="114"/>
      <c r="Q25" s="29"/>
      <c r="R25" s="201"/>
      <c r="S25" s="120" t="str">
        <f t="shared" si="1"/>
        <v/>
      </c>
      <c r="T25" s="20" t="e">
        <f>IF(#REF!="","",#REF!*#REF!)</f>
        <v>#REF!</v>
      </c>
    </row>
    <row r="26" spans="1:26" ht="15.5" customHeight="1" thickBot="1">
      <c r="B26" s="343"/>
      <c r="C26" s="344"/>
      <c r="D26" s="25" t="s">
        <v>111</v>
      </c>
      <c r="E26" s="24">
        <v>5.2</v>
      </c>
      <c r="F26" s="192"/>
      <c r="G26" s="11" t="str">
        <f t="shared" si="0"/>
        <v/>
      </c>
      <c r="H26" s="147"/>
      <c r="I26" s="148"/>
      <c r="J26" s="13"/>
      <c r="K26" s="56"/>
      <c r="L26" s="196"/>
      <c r="M26" s="15" t="str">
        <f t="shared" si="3"/>
        <v/>
      </c>
      <c r="N26" s="312"/>
      <c r="O26" s="314"/>
      <c r="P26" s="114"/>
      <c r="Q26" s="29"/>
      <c r="R26" s="201"/>
      <c r="S26" s="120" t="str">
        <f t="shared" si="1"/>
        <v/>
      </c>
      <c r="T26" s="20" t="e">
        <f>IF(#REF!="","",#REF!*#REF!)</f>
        <v>#REF!</v>
      </c>
    </row>
    <row r="27" spans="1:26" ht="15.5" customHeight="1" thickBot="1">
      <c r="B27" s="343"/>
      <c r="C27" s="344"/>
      <c r="D27" s="25" t="s">
        <v>138</v>
      </c>
      <c r="E27" s="24">
        <v>4.4000000000000004</v>
      </c>
      <c r="F27" s="189"/>
      <c r="G27" s="11" t="str">
        <f t="shared" si="0"/>
        <v/>
      </c>
      <c r="H27" s="147"/>
      <c r="I27" s="148"/>
      <c r="J27" s="13"/>
      <c r="K27" s="56"/>
      <c r="L27" s="196"/>
      <c r="M27" s="15" t="str">
        <f t="shared" si="3"/>
        <v/>
      </c>
      <c r="N27" s="312"/>
      <c r="O27" s="314"/>
      <c r="P27" s="114"/>
      <c r="Q27" s="29"/>
      <c r="R27" s="201"/>
      <c r="S27" s="120" t="str">
        <f t="shared" si="1"/>
        <v/>
      </c>
      <c r="T27" s="20" t="e">
        <f>IF(#REF!="","",#REF!*#REF!)</f>
        <v>#REF!</v>
      </c>
    </row>
    <row r="28" spans="1:26" ht="15.5" customHeight="1" thickBot="1">
      <c r="B28" s="345"/>
      <c r="C28" s="325"/>
      <c r="D28" s="42" t="s">
        <v>133</v>
      </c>
      <c r="E28" s="29">
        <v>3.8</v>
      </c>
      <c r="F28" s="190"/>
      <c r="G28" s="11" t="str">
        <f t="shared" si="0"/>
        <v/>
      </c>
      <c r="H28" s="147"/>
      <c r="I28" s="148"/>
      <c r="J28" s="13"/>
      <c r="K28" s="56"/>
      <c r="L28" s="196"/>
      <c r="M28" s="15" t="str">
        <f t="shared" si="3"/>
        <v/>
      </c>
      <c r="N28" s="312"/>
      <c r="O28" s="314"/>
      <c r="P28" s="114"/>
      <c r="Q28" s="29"/>
      <c r="R28" s="201"/>
      <c r="S28" s="120" t="str">
        <f t="shared" si="1"/>
        <v/>
      </c>
      <c r="T28" s="20" t="e">
        <f>IF(#REF!="","",#REF!*#REF!)</f>
        <v>#REF!</v>
      </c>
    </row>
    <row r="29" spans="1:26" ht="15.5" customHeight="1" thickBot="1">
      <c r="B29" s="339" t="s">
        <v>292</v>
      </c>
      <c r="C29" s="340"/>
      <c r="D29" s="19" t="s">
        <v>293</v>
      </c>
      <c r="E29" s="14">
        <v>2.2999999999999998</v>
      </c>
      <c r="F29" s="188"/>
      <c r="G29" s="11" t="str">
        <f t="shared" si="0"/>
        <v/>
      </c>
      <c r="H29" s="147"/>
      <c r="I29" s="148"/>
      <c r="J29" s="13"/>
      <c r="K29" s="56"/>
      <c r="L29" s="196"/>
      <c r="M29" s="15" t="str">
        <f t="shared" si="3"/>
        <v/>
      </c>
      <c r="N29" s="312"/>
      <c r="O29" s="314"/>
      <c r="P29" s="114"/>
      <c r="Q29" s="29"/>
      <c r="R29" s="201"/>
      <c r="S29" s="120" t="str">
        <f t="shared" si="1"/>
        <v/>
      </c>
      <c r="T29" s="20" t="e">
        <f>IF(#REF!="","",#REF!*#REF!)</f>
        <v>#REF!</v>
      </c>
    </row>
    <row r="30" spans="1:26" ht="15.5" customHeight="1" thickBot="1">
      <c r="B30" s="336"/>
      <c r="C30" s="337"/>
      <c r="D30" s="42" t="s">
        <v>294</v>
      </c>
      <c r="E30" s="29">
        <v>1.6</v>
      </c>
      <c r="F30" s="190"/>
      <c r="G30" s="154" t="str">
        <f t="shared" si="0"/>
        <v/>
      </c>
      <c r="H30" s="312"/>
      <c r="I30" s="313"/>
      <c r="J30" s="13"/>
      <c r="K30" s="56"/>
      <c r="L30" s="196"/>
      <c r="M30" s="155" t="str">
        <f t="shared" si="3"/>
        <v/>
      </c>
      <c r="N30" s="312"/>
      <c r="O30" s="314"/>
      <c r="P30" s="114"/>
      <c r="Q30" s="29"/>
      <c r="R30" s="201"/>
      <c r="S30" s="156" t="str">
        <f t="shared" si="1"/>
        <v/>
      </c>
      <c r="T30" s="20" t="e">
        <f>IF(#REF!="","",#REF!*#REF!)</f>
        <v>#REF!</v>
      </c>
    </row>
    <row r="31" spans="1:26" ht="15.5" customHeight="1" thickBot="1">
      <c r="B31" s="334" t="s">
        <v>295</v>
      </c>
      <c r="C31" s="335"/>
      <c r="D31" s="35" t="s">
        <v>293</v>
      </c>
      <c r="E31" s="10">
        <v>4.3</v>
      </c>
      <c r="F31" s="192"/>
      <c r="G31" s="11" t="str">
        <f t="shared" si="0"/>
        <v/>
      </c>
      <c r="H31" s="272"/>
      <c r="I31" s="341"/>
      <c r="J31" s="13"/>
      <c r="K31" s="56"/>
      <c r="L31" s="196"/>
      <c r="M31" s="11" t="str">
        <f t="shared" si="3"/>
        <v/>
      </c>
      <c r="N31" s="272"/>
      <c r="O31" s="338"/>
      <c r="P31" s="111"/>
      <c r="Q31" s="34"/>
      <c r="R31" s="233"/>
      <c r="S31" s="153" t="str">
        <f t="shared" si="1"/>
        <v/>
      </c>
      <c r="T31" s="20" t="e">
        <f>IF(#REF!="","",#REF!*#REF!)</f>
        <v>#REF!</v>
      </c>
    </row>
    <row r="32" spans="1:26" ht="15.5" customHeight="1" thickBot="1">
      <c r="B32" s="336"/>
      <c r="C32" s="337"/>
      <c r="D32" s="42" t="s">
        <v>294</v>
      </c>
      <c r="E32" s="129">
        <v>3.5</v>
      </c>
      <c r="F32" s="190"/>
      <c r="G32" s="11" t="str">
        <f t="shared" si="0"/>
        <v/>
      </c>
      <c r="H32" s="312"/>
      <c r="I32" s="313"/>
      <c r="J32" s="13"/>
      <c r="K32" s="56"/>
      <c r="L32" s="196"/>
      <c r="M32" s="15" t="str">
        <f t="shared" si="3"/>
        <v/>
      </c>
      <c r="N32" s="312"/>
      <c r="O32" s="314"/>
      <c r="P32" s="114"/>
      <c r="Q32" s="29"/>
      <c r="R32" s="201"/>
      <c r="S32" s="120" t="str">
        <f t="shared" si="1"/>
        <v/>
      </c>
      <c r="T32" s="20" t="e">
        <f>IF(#REF!="","",#REF!*#REF!)</f>
        <v>#REF!</v>
      </c>
    </row>
    <row r="33" spans="2:42" ht="15.5" customHeight="1" thickBot="1">
      <c r="B33" s="329" t="s">
        <v>296</v>
      </c>
      <c r="C33" s="330"/>
      <c r="D33" s="55"/>
      <c r="E33" s="56">
        <v>8.1</v>
      </c>
      <c r="F33" s="194"/>
      <c r="G33" s="11" t="str">
        <f t="shared" si="0"/>
        <v/>
      </c>
      <c r="H33" s="312"/>
      <c r="I33" s="313"/>
      <c r="J33" s="13"/>
      <c r="K33" s="56"/>
      <c r="L33" s="196"/>
      <c r="M33" s="15" t="str">
        <f t="shared" si="3"/>
        <v/>
      </c>
      <c r="N33" s="312"/>
      <c r="O33" s="314"/>
      <c r="P33" s="114"/>
      <c r="Q33" s="62"/>
      <c r="R33" s="195"/>
      <c r="S33" s="120" t="str">
        <f t="shared" si="1"/>
        <v/>
      </c>
      <c r="T33" s="20" t="e">
        <f>IF(#REF!="","",#REF!*#REF!)</f>
        <v>#REF!</v>
      </c>
    </row>
    <row r="34" spans="2:42" ht="15.5" customHeight="1" thickBot="1">
      <c r="B34" s="329" t="s">
        <v>297</v>
      </c>
      <c r="C34" s="330"/>
      <c r="D34" s="55"/>
      <c r="E34" s="56">
        <v>3.3</v>
      </c>
      <c r="F34" s="194"/>
      <c r="G34" s="11" t="str">
        <f t="shared" si="0"/>
        <v/>
      </c>
      <c r="H34" s="312"/>
      <c r="I34" s="313"/>
      <c r="J34" s="33"/>
      <c r="K34" s="34"/>
      <c r="L34" s="204"/>
      <c r="M34" s="15" t="str">
        <f t="shared" si="3"/>
        <v/>
      </c>
      <c r="N34" s="312"/>
      <c r="O34" s="314"/>
      <c r="P34" s="111"/>
      <c r="Q34" s="65"/>
      <c r="R34" s="233"/>
      <c r="S34" s="120" t="str">
        <f t="shared" si="1"/>
        <v/>
      </c>
      <c r="T34" s="20" t="e">
        <f>IF(#REF!="","",#REF!*#REF!)</f>
        <v>#REF!</v>
      </c>
    </row>
    <row r="35" spans="2:42" ht="15.5" customHeight="1" thickBot="1">
      <c r="B35" s="331" t="s">
        <v>298</v>
      </c>
      <c r="C35" s="332"/>
      <c r="D35" s="44"/>
      <c r="E35" s="45">
        <v>4.3</v>
      </c>
      <c r="F35" s="193"/>
      <c r="G35" s="11"/>
      <c r="H35" s="312"/>
      <c r="I35" s="313"/>
      <c r="J35" s="33"/>
      <c r="K35" s="34"/>
      <c r="L35" s="204"/>
      <c r="M35" s="15"/>
      <c r="N35" s="109"/>
      <c r="O35" s="110"/>
      <c r="P35" s="111"/>
      <c r="Q35" s="65"/>
      <c r="R35" s="233"/>
      <c r="S35" s="120"/>
      <c r="T35" s="20"/>
    </row>
    <row r="36" spans="2:42" ht="15.5" customHeight="1" thickBot="1">
      <c r="B36" s="326" t="s">
        <v>299</v>
      </c>
      <c r="C36" s="333"/>
      <c r="D36" s="16"/>
      <c r="E36" s="17">
        <v>10.5</v>
      </c>
      <c r="F36" s="191"/>
      <c r="G36" s="11" t="str">
        <f t="shared" si="0"/>
        <v/>
      </c>
      <c r="H36" s="109"/>
      <c r="I36" s="122"/>
      <c r="J36" s="33"/>
      <c r="K36" s="34"/>
      <c r="L36" s="204"/>
      <c r="M36" s="15" t="str">
        <f t="shared" ref="M36:M55" si="4">IF(L37="","",L37*K37)</f>
        <v/>
      </c>
      <c r="N36" s="312"/>
      <c r="O36" s="314"/>
      <c r="P36" s="111"/>
      <c r="Q36" s="65"/>
      <c r="R36" s="233"/>
      <c r="S36" s="120" t="str">
        <f t="shared" si="1"/>
        <v/>
      </c>
      <c r="T36" s="20" t="e">
        <f>IF(#REF!="","",#REF!*#REF!)</f>
        <v>#REF!</v>
      </c>
      <c r="AM36" s="66"/>
      <c r="AO36" s="67"/>
      <c r="AP36" s="6"/>
    </row>
    <row r="37" spans="2:42" ht="15.5" customHeight="1" thickBot="1">
      <c r="B37" s="329" t="s">
        <v>300</v>
      </c>
      <c r="C37" s="330"/>
      <c r="D37" s="55"/>
      <c r="E37" s="56">
        <v>14</v>
      </c>
      <c r="F37" s="194"/>
      <c r="G37" s="11" t="str">
        <f t="shared" si="0"/>
        <v/>
      </c>
      <c r="H37" s="312"/>
      <c r="I37" s="313"/>
      <c r="J37" s="33"/>
      <c r="K37" s="34"/>
      <c r="L37" s="204"/>
      <c r="M37" s="15" t="str">
        <f t="shared" si="4"/>
        <v/>
      </c>
      <c r="N37" s="312"/>
      <c r="O37" s="314"/>
      <c r="P37" s="111"/>
      <c r="Q37" s="65"/>
      <c r="R37" s="233"/>
      <c r="S37" s="120" t="str">
        <f t="shared" si="1"/>
        <v/>
      </c>
      <c r="T37" s="20" t="e">
        <f>IF(#REF!="","",#REF!*#REF!)</f>
        <v>#REF!</v>
      </c>
      <c r="AM37" s="66"/>
      <c r="AO37" s="67"/>
      <c r="AP37" s="6"/>
    </row>
    <row r="38" spans="2:42" ht="15.5" customHeight="1" thickBot="1">
      <c r="B38" s="317" t="s">
        <v>301</v>
      </c>
      <c r="C38" s="325"/>
      <c r="D38" s="37"/>
      <c r="E38" s="34">
        <v>3.3</v>
      </c>
      <c r="F38" s="243"/>
      <c r="G38" s="11" t="str">
        <f t="shared" si="0"/>
        <v/>
      </c>
      <c r="H38" s="312"/>
      <c r="I38" s="313"/>
      <c r="J38" s="33"/>
      <c r="K38" s="34"/>
      <c r="L38" s="204"/>
      <c r="M38" s="15" t="str">
        <f t="shared" si="4"/>
        <v/>
      </c>
      <c r="N38" s="312"/>
      <c r="O38" s="314"/>
      <c r="P38" s="111"/>
      <c r="Q38" s="65"/>
      <c r="R38" s="233"/>
      <c r="S38" s="120" t="str">
        <f t="shared" si="1"/>
        <v/>
      </c>
      <c r="T38" s="20" t="e">
        <f>IF(#REF!="","",#REF!*#REF!)</f>
        <v>#REF!</v>
      </c>
      <c r="AM38" s="66"/>
      <c r="AO38" s="67"/>
      <c r="AP38" s="6"/>
    </row>
    <row r="39" spans="2:42" ht="15.5" customHeight="1" thickBot="1">
      <c r="B39" s="326" t="s">
        <v>302</v>
      </c>
      <c r="C39" s="327"/>
      <c r="D39" s="19" t="s">
        <v>111</v>
      </c>
      <c r="E39" s="14">
        <v>3.5</v>
      </c>
      <c r="F39" s="188"/>
      <c r="G39" s="11" t="str">
        <f t="shared" si="0"/>
        <v/>
      </c>
      <c r="H39" s="312"/>
      <c r="I39" s="313"/>
      <c r="J39" s="33"/>
      <c r="K39" s="34"/>
      <c r="L39" s="204"/>
      <c r="M39" s="15" t="str">
        <f t="shared" si="4"/>
        <v/>
      </c>
      <c r="N39" s="312"/>
      <c r="O39" s="314"/>
      <c r="P39" s="111"/>
      <c r="Q39" s="65"/>
      <c r="R39" s="233"/>
      <c r="S39" s="120" t="str">
        <f t="shared" si="1"/>
        <v/>
      </c>
      <c r="T39" s="20" t="e">
        <f>IF(#REF!="","",#REF!*#REF!)</f>
        <v>#REF!</v>
      </c>
      <c r="AM39" s="66"/>
      <c r="AO39" s="67"/>
      <c r="AP39" s="6"/>
    </row>
    <row r="40" spans="2:42" ht="15.5" customHeight="1" thickBot="1">
      <c r="B40" s="315"/>
      <c r="C40" s="316"/>
      <c r="D40" s="25" t="s">
        <v>138</v>
      </c>
      <c r="E40" s="24">
        <v>2.8</v>
      </c>
      <c r="F40" s="192"/>
      <c r="G40" s="11" t="str">
        <f t="shared" si="0"/>
        <v/>
      </c>
      <c r="H40" s="312"/>
      <c r="I40" s="313"/>
      <c r="J40" s="33"/>
      <c r="K40" s="34"/>
      <c r="L40" s="204"/>
      <c r="M40" s="15" t="str">
        <f t="shared" si="4"/>
        <v/>
      </c>
      <c r="N40" s="312"/>
      <c r="O40" s="314"/>
      <c r="P40" s="111"/>
      <c r="Q40" s="65"/>
      <c r="R40" s="233"/>
      <c r="S40" s="120" t="str">
        <f t="shared" si="1"/>
        <v/>
      </c>
      <c r="T40" s="20" t="e">
        <f>IF(#REF!="","",#REF!*#REF!)</f>
        <v>#REF!</v>
      </c>
      <c r="AM40" s="66"/>
      <c r="AO40" s="67"/>
      <c r="AP40" s="6"/>
    </row>
    <row r="41" spans="2:42" ht="15.5" customHeight="1" thickBot="1">
      <c r="B41" s="317"/>
      <c r="C41" s="328"/>
      <c r="D41" s="42" t="s">
        <v>133</v>
      </c>
      <c r="E41" s="29">
        <v>2.1</v>
      </c>
      <c r="F41" s="190"/>
      <c r="G41" s="11" t="str">
        <f t="shared" si="0"/>
        <v/>
      </c>
      <c r="H41" s="312"/>
      <c r="I41" s="313"/>
      <c r="J41" s="33"/>
      <c r="K41" s="34"/>
      <c r="L41" s="204"/>
      <c r="M41" s="15" t="str">
        <f t="shared" si="4"/>
        <v/>
      </c>
      <c r="N41" s="312"/>
      <c r="O41" s="314"/>
      <c r="P41" s="111"/>
      <c r="Q41" s="65"/>
      <c r="R41" s="233"/>
      <c r="S41" s="120" t="str">
        <f t="shared" si="1"/>
        <v/>
      </c>
      <c r="T41" s="20" t="e">
        <f>IF(#REF!="","",#REF!*#REF!)</f>
        <v>#REF!</v>
      </c>
      <c r="AM41" s="66"/>
      <c r="AO41" s="67"/>
      <c r="AP41" s="6"/>
    </row>
    <row r="42" spans="2:42" ht="15.5" customHeight="1" thickBot="1">
      <c r="B42" s="326" t="s">
        <v>303</v>
      </c>
      <c r="C42" s="327"/>
      <c r="D42" s="49" t="s">
        <v>304</v>
      </c>
      <c r="E42" s="14">
        <v>73.3</v>
      </c>
      <c r="F42" s="188"/>
      <c r="G42" s="11" t="str">
        <f t="shared" si="0"/>
        <v/>
      </c>
      <c r="H42" s="312"/>
      <c r="I42" s="313"/>
      <c r="J42" s="33"/>
      <c r="K42" s="34"/>
      <c r="L42" s="204"/>
      <c r="M42" s="15" t="str">
        <f t="shared" si="4"/>
        <v/>
      </c>
      <c r="N42" s="312"/>
      <c r="O42" s="314"/>
      <c r="P42" s="111"/>
      <c r="Q42" s="65"/>
      <c r="R42" s="233"/>
      <c r="S42" s="120" t="str">
        <f t="shared" si="1"/>
        <v/>
      </c>
      <c r="T42" s="20" t="e">
        <f>IF(#REF!="","",#REF!*#REF!)</f>
        <v>#REF!</v>
      </c>
      <c r="AM42" s="66"/>
      <c r="AO42" s="67"/>
      <c r="AP42" s="6"/>
    </row>
    <row r="43" spans="2:42" ht="15.5" customHeight="1" thickBot="1">
      <c r="B43" s="315"/>
      <c r="C43" s="316"/>
      <c r="D43" s="30" t="s">
        <v>305</v>
      </c>
      <c r="E43" s="24">
        <v>36.5</v>
      </c>
      <c r="F43" s="189"/>
      <c r="G43" s="11" t="str">
        <f t="shared" si="0"/>
        <v/>
      </c>
      <c r="H43" s="312"/>
      <c r="I43" s="313"/>
      <c r="J43" s="33"/>
      <c r="K43" s="34"/>
      <c r="L43" s="204"/>
      <c r="M43" s="15" t="str">
        <f t="shared" si="4"/>
        <v/>
      </c>
      <c r="N43" s="312"/>
      <c r="O43" s="314"/>
      <c r="P43" s="111"/>
      <c r="Q43" s="65"/>
      <c r="R43" s="233"/>
      <c r="S43" s="120" t="str">
        <f t="shared" si="1"/>
        <v/>
      </c>
      <c r="T43" s="20" t="e">
        <f>IF(#REF!="","",#REF!*#REF!)</f>
        <v>#REF!</v>
      </c>
      <c r="AM43" s="66"/>
      <c r="AO43" s="67"/>
      <c r="AP43" s="6"/>
    </row>
    <row r="44" spans="2:42" ht="15.5" customHeight="1" thickBot="1">
      <c r="B44" s="315"/>
      <c r="C44" s="316"/>
      <c r="D44" s="30" t="s">
        <v>306</v>
      </c>
      <c r="E44" s="24">
        <v>21.9</v>
      </c>
      <c r="F44" s="189"/>
      <c r="G44" s="11" t="str">
        <f t="shared" si="0"/>
        <v/>
      </c>
      <c r="H44" s="312"/>
      <c r="I44" s="313"/>
      <c r="J44" s="33"/>
      <c r="K44" s="34"/>
      <c r="L44" s="204"/>
      <c r="M44" s="15" t="str">
        <f t="shared" si="4"/>
        <v/>
      </c>
      <c r="N44" s="312"/>
      <c r="O44" s="314"/>
      <c r="P44" s="111"/>
      <c r="Q44" s="65"/>
      <c r="R44" s="233"/>
      <c r="S44" s="120" t="str">
        <f t="shared" si="1"/>
        <v/>
      </c>
      <c r="T44" s="20" t="e">
        <f>IF(#REF!="","",#REF!*#REF!)</f>
        <v>#REF!</v>
      </c>
      <c r="AM44" s="66"/>
      <c r="AO44" s="67"/>
      <c r="AP44" s="6"/>
    </row>
    <row r="45" spans="2:42" ht="15.5" customHeight="1" thickBot="1">
      <c r="B45" s="317"/>
      <c r="C45" s="328"/>
      <c r="D45" s="52" t="s">
        <v>307</v>
      </c>
      <c r="E45" s="29">
        <v>17.5</v>
      </c>
      <c r="F45" s="190"/>
      <c r="G45" s="11" t="str">
        <f t="shared" si="0"/>
        <v/>
      </c>
      <c r="H45" s="312"/>
      <c r="I45" s="313"/>
      <c r="J45" s="33"/>
      <c r="K45" s="34"/>
      <c r="L45" s="204"/>
      <c r="M45" s="15" t="str">
        <f t="shared" si="4"/>
        <v/>
      </c>
      <c r="N45" s="312"/>
      <c r="O45" s="314"/>
      <c r="P45" s="111"/>
      <c r="Q45" s="65"/>
      <c r="R45" s="233"/>
      <c r="S45" s="120" t="str">
        <f t="shared" si="1"/>
        <v/>
      </c>
      <c r="T45" s="20" t="e">
        <f>IF(#REF!="","",#REF!*#REF!)</f>
        <v>#REF!</v>
      </c>
      <c r="AM45" s="66"/>
      <c r="AO45" s="67"/>
      <c r="AP45" s="6"/>
    </row>
    <row r="46" spans="2:42" ht="15.5" customHeight="1" thickBot="1">
      <c r="B46" s="329" t="s">
        <v>308</v>
      </c>
      <c r="C46" s="330"/>
      <c r="D46" s="130"/>
      <c r="E46" s="56">
        <v>1.5</v>
      </c>
      <c r="F46" s="194"/>
      <c r="G46" s="11" t="str">
        <f t="shared" si="0"/>
        <v/>
      </c>
      <c r="H46" s="312"/>
      <c r="I46" s="313"/>
      <c r="J46" s="33"/>
      <c r="K46" s="34"/>
      <c r="L46" s="204"/>
      <c r="M46" s="15" t="str">
        <f t="shared" si="4"/>
        <v/>
      </c>
      <c r="N46" s="312"/>
      <c r="O46" s="314"/>
      <c r="P46" s="111"/>
      <c r="Q46" s="65"/>
      <c r="R46" s="233"/>
      <c r="S46" s="120" t="str">
        <f t="shared" si="1"/>
        <v/>
      </c>
      <c r="T46" s="20" t="e">
        <f>IF(#REF!="","",#REF!*#REF!)</f>
        <v>#REF!</v>
      </c>
      <c r="AM46" s="66"/>
      <c r="AO46" s="67"/>
      <c r="AP46" s="6"/>
    </row>
    <row r="47" spans="2:42" ht="15.5" customHeight="1" thickBot="1">
      <c r="B47" s="317" t="s">
        <v>309</v>
      </c>
      <c r="C47" s="325"/>
      <c r="D47" s="131" t="s">
        <v>310</v>
      </c>
      <c r="E47" s="56">
        <v>0.64</v>
      </c>
      <c r="F47" s="194"/>
      <c r="G47" s="11" t="str">
        <f t="shared" si="0"/>
        <v/>
      </c>
      <c r="H47" s="312"/>
      <c r="I47" s="313"/>
      <c r="J47" s="33"/>
      <c r="K47" s="34"/>
      <c r="L47" s="204"/>
      <c r="M47" s="15" t="str">
        <f t="shared" si="4"/>
        <v/>
      </c>
      <c r="N47" s="312"/>
      <c r="O47" s="314"/>
      <c r="P47" s="111"/>
      <c r="Q47" s="65"/>
      <c r="R47" s="233"/>
      <c r="S47" s="120" t="str">
        <f t="shared" si="1"/>
        <v/>
      </c>
      <c r="T47" s="20" t="e">
        <f>IF(#REF!="","",#REF!*#REF!)</f>
        <v>#REF!</v>
      </c>
      <c r="AM47" s="66"/>
      <c r="AO47" s="67"/>
      <c r="AP47" s="6"/>
    </row>
    <row r="48" spans="2:42" ht="15.5" customHeight="1" thickBot="1">
      <c r="B48" s="329" t="s">
        <v>311</v>
      </c>
      <c r="C48" s="330"/>
      <c r="D48" s="130"/>
      <c r="E48" s="56">
        <v>5.3</v>
      </c>
      <c r="F48" s="194"/>
      <c r="G48" s="11" t="str">
        <f t="shared" si="0"/>
        <v/>
      </c>
      <c r="H48" s="312"/>
      <c r="I48" s="313"/>
      <c r="J48" s="33"/>
      <c r="K48" s="34"/>
      <c r="L48" s="204"/>
      <c r="M48" s="15" t="str">
        <f t="shared" si="4"/>
        <v/>
      </c>
      <c r="N48" s="312"/>
      <c r="O48" s="314"/>
      <c r="P48" s="111"/>
      <c r="Q48" s="65"/>
      <c r="R48" s="233"/>
      <c r="S48" s="120" t="str">
        <f t="shared" si="1"/>
        <v/>
      </c>
      <c r="T48" s="20" t="e">
        <f>IF(#REF!="","",#REF!*#REF!)</f>
        <v>#REF!</v>
      </c>
      <c r="AM48" s="66"/>
      <c r="AO48" s="67"/>
      <c r="AP48" s="6"/>
    </row>
    <row r="49" spans="2:42" ht="15.5" customHeight="1" thickBot="1">
      <c r="B49" s="315" t="s">
        <v>312</v>
      </c>
      <c r="C49" s="316"/>
      <c r="D49" s="132" t="s">
        <v>313</v>
      </c>
      <c r="E49" s="10">
        <v>15.3</v>
      </c>
      <c r="F49" s="192"/>
      <c r="G49" s="11" t="str">
        <f t="shared" si="0"/>
        <v/>
      </c>
      <c r="H49" s="312"/>
      <c r="I49" s="313"/>
      <c r="J49" s="33"/>
      <c r="K49" s="34"/>
      <c r="L49" s="204"/>
      <c r="M49" s="15" t="str">
        <f t="shared" si="4"/>
        <v/>
      </c>
      <c r="N49" s="312"/>
      <c r="O49" s="314"/>
      <c r="P49" s="111"/>
      <c r="Q49" s="65"/>
      <c r="R49" s="233"/>
      <c r="S49" s="120" t="str">
        <f t="shared" si="1"/>
        <v/>
      </c>
      <c r="T49" s="20" t="e">
        <f>IF(#REF!="","",#REF!*#REF!)</f>
        <v>#REF!</v>
      </c>
      <c r="AM49" s="66"/>
      <c r="AO49" s="67"/>
      <c r="AP49" s="6"/>
    </row>
    <row r="50" spans="2:42" ht="15.5" customHeight="1" thickBot="1">
      <c r="B50" s="315"/>
      <c r="C50" s="316"/>
      <c r="D50" s="132" t="s">
        <v>314</v>
      </c>
      <c r="E50" s="10">
        <v>11.6</v>
      </c>
      <c r="F50" s="189"/>
      <c r="G50" s="11" t="str">
        <f t="shared" si="0"/>
        <v/>
      </c>
      <c r="H50" s="312"/>
      <c r="I50" s="313"/>
      <c r="J50" s="33"/>
      <c r="K50" s="34"/>
      <c r="L50" s="204"/>
      <c r="M50" s="15" t="str">
        <f t="shared" si="4"/>
        <v/>
      </c>
      <c r="N50" s="312"/>
      <c r="O50" s="314"/>
      <c r="P50" s="111"/>
      <c r="Q50" s="65"/>
      <c r="R50" s="233"/>
      <c r="S50" s="120" t="str">
        <f t="shared" si="1"/>
        <v/>
      </c>
      <c r="T50" s="20" t="e">
        <f>IF(#REF!="","",#REF!*#REF!)</f>
        <v>#REF!</v>
      </c>
      <c r="X50" s="124"/>
      <c r="AM50" s="66"/>
      <c r="AO50" s="67"/>
      <c r="AP50" s="6"/>
    </row>
    <row r="51" spans="2:42" ht="15.5" customHeight="1" thickBot="1">
      <c r="B51" s="315"/>
      <c r="C51" s="316"/>
      <c r="D51" s="30" t="s">
        <v>315</v>
      </c>
      <c r="E51" s="24">
        <v>1.8</v>
      </c>
      <c r="F51" s="189"/>
      <c r="G51" s="11" t="str">
        <f t="shared" si="0"/>
        <v/>
      </c>
      <c r="H51" s="312"/>
      <c r="I51" s="313"/>
      <c r="J51" s="33"/>
      <c r="K51" s="34"/>
      <c r="L51" s="204"/>
      <c r="M51" s="15" t="str">
        <f t="shared" si="4"/>
        <v/>
      </c>
      <c r="N51" s="312"/>
      <c r="O51" s="314"/>
      <c r="P51" s="111"/>
      <c r="Q51" s="65"/>
      <c r="R51" s="233"/>
      <c r="S51" s="120" t="str">
        <f t="shared" si="1"/>
        <v/>
      </c>
      <c r="T51" s="20" t="e">
        <f>IF(#REF!="","",#REF!*#REF!)</f>
        <v>#REF!</v>
      </c>
      <c r="X51" s="133"/>
      <c r="AM51" s="66"/>
      <c r="AO51" s="67"/>
      <c r="AP51" s="6"/>
    </row>
    <row r="52" spans="2:42" ht="15.5" customHeight="1" thickBot="1">
      <c r="B52" s="315"/>
      <c r="C52" s="316"/>
      <c r="D52" s="134" t="s">
        <v>316</v>
      </c>
      <c r="E52" s="135">
        <v>5.7</v>
      </c>
      <c r="F52" s="239"/>
      <c r="G52" s="11" t="str">
        <f t="shared" si="0"/>
        <v/>
      </c>
      <c r="H52" s="312"/>
      <c r="I52" s="313"/>
      <c r="J52" s="33"/>
      <c r="K52" s="34"/>
      <c r="L52" s="204"/>
      <c r="M52" s="15" t="str">
        <f t="shared" si="4"/>
        <v/>
      </c>
      <c r="N52" s="312"/>
      <c r="O52" s="314"/>
      <c r="P52" s="111"/>
      <c r="Q52" s="65"/>
      <c r="R52" s="233"/>
      <c r="S52" s="120" t="str">
        <f t="shared" si="1"/>
        <v/>
      </c>
      <c r="T52" s="20" t="e">
        <f>IF(#REF!="","",#REF!*#REF!)</f>
        <v>#REF!</v>
      </c>
      <c r="AM52" s="66"/>
      <c r="AO52" s="67"/>
      <c r="AP52" s="6"/>
    </row>
    <row r="53" spans="2:42" ht="15.5" customHeight="1" thickTop="1" thickBot="1">
      <c r="B53" s="315"/>
      <c r="C53" s="316"/>
      <c r="D53" s="134" t="s">
        <v>317</v>
      </c>
      <c r="E53" s="136">
        <v>4</v>
      </c>
      <c r="F53" s="230"/>
      <c r="G53" s="11" t="str">
        <f t="shared" si="0"/>
        <v/>
      </c>
      <c r="H53" s="312"/>
      <c r="I53" s="313"/>
      <c r="J53" s="33"/>
      <c r="K53" s="34"/>
      <c r="L53" s="204"/>
      <c r="M53" s="15" t="str">
        <f t="shared" si="4"/>
        <v/>
      </c>
      <c r="N53" s="312"/>
      <c r="O53" s="314"/>
      <c r="P53" s="111"/>
      <c r="Q53" s="65"/>
      <c r="R53" s="233"/>
      <c r="S53" s="120" t="str">
        <f t="shared" si="1"/>
        <v/>
      </c>
      <c r="T53" s="20" t="e">
        <f>IF(#REF!="","",#REF!*#REF!)</f>
        <v>#REF!</v>
      </c>
      <c r="AM53" s="66"/>
      <c r="AO53" s="67"/>
      <c r="AP53" s="6"/>
    </row>
    <row r="54" spans="2:42" ht="15.5" customHeight="1" thickBot="1">
      <c r="B54" s="315"/>
      <c r="C54" s="316"/>
      <c r="D54" s="68" t="s">
        <v>318</v>
      </c>
      <c r="E54" s="14">
        <v>1.4</v>
      </c>
      <c r="F54" s="197"/>
      <c r="G54" s="11" t="str">
        <f t="shared" si="0"/>
        <v/>
      </c>
      <c r="H54" s="312"/>
      <c r="I54" s="313"/>
      <c r="J54" s="33"/>
      <c r="K54" s="34"/>
      <c r="L54" s="204"/>
      <c r="M54" s="15" t="str">
        <f t="shared" si="4"/>
        <v/>
      </c>
      <c r="N54" s="312"/>
      <c r="O54" s="314"/>
      <c r="P54" s="111"/>
      <c r="Q54" s="65"/>
      <c r="R54" s="233"/>
      <c r="S54" s="120" t="str">
        <f t="shared" si="1"/>
        <v/>
      </c>
      <c r="T54" s="20" t="e">
        <f>IF(#REF!="","",#REF!*#REF!)</f>
        <v>#REF!</v>
      </c>
      <c r="AM54" s="66"/>
      <c r="AO54" s="67"/>
      <c r="AP54" s="6"/>
    </row>
    <row r="55" spans="2:42" ht="15.5" customHeight="1" thickBot="1">
      <c r="B55" s="315"/>
      <c r="C55" s="316"/>
      <c r="D55" s="30" t="s">
        <v>319</v>
      </c>
      <c r="E55" s="24">
        <v>3.3</v>
      </c>
      <c r="F55" s="197"/>
      <c r="G55" s="11" t="str">
        <f t="shared" si="0"/>
        <v/>
      </c>
      <c r="H55" s="312"/>
      <c r="I55" s="313"/>
      <c r="J55" s="33"/>
      <c r="K55" s="34"/>
      <c r="L55" s="204"/>
      <c r="M55" s="15" t="str">
        <f t="shared" si="4"/>
        <v/>
      </c>
      <c r="N55" s="312"/>
      <c r="O55" s="314"/>
      <c r="P55" s="111"/>
      <c r="Q55" s="65"/>
      <c r="R55" s="233"/>
      <c r="S55" s="115" t="e">
        <f>IF(#REF!="","",#REF!*#REF!)</f>
        <v>#REF!</v>
      </c>
      <c r="T55" s="20" t="e">
        <f>IF(#REF!="","",#REF!*#REF!)</f>
        <v>#REF!</v>
      </c>
      <c r="AM55" s="66"/>
      <c r="AO55" s="67"/>
      <c r="AP55" s="6"/>
    </row>
    <row r="56" spans="2:42" ht="15.5" customHeight="1" thickBot="1">
      <c r="B56" s="317"/>
      <c r="C56" s="316"/>
      <c r="D56" s="150" t="s">
        <v>335</v>
      </c>
      <c r="E56" s="31">
        <v>12.8</v>
      </c>
      <c r="F56" s="206"/>
      <c r="G56" s="152" t="str">
        <f t="shared" si="0"/>
        <v/>
      </c>
      <c r="H56" s="312"/>
      <c r="I56" s="313"/>
      <c r="J56" s="33"/>
      <c r="K56" s="34"/>
      <c r="L56" s="204"/>
      <c r="M56" s="137" t="e">
        <f>IF(#REF!="","",#REF!*#REF!)</f>
        <v>#REF!</v>
      </c>
      <c r="N56" s="312"/>
      <c r="O56" s="314"/>
      <c r="P56" s="111"/>
      <c r="Q56" s="65"/>
      <c r="R56" s="233"/>
      <c r="S56" s="115" t="e">
        <f>IF(#REF!="","",#REF!*#REF!)</f>
        <v>#REF!</v>
      </c>
      <c r="T56" s="20" t="e">
        <f>IF(#REF!="","",#REF!*#REF!)</f>
        <v>#REF!</v>
      </c>
      <c r="AM56" s="66"/>
      <c r="AO56" s="67"/>
      <c r="AP56" s="6"/>
    </row>
    <row r="57" spans="2:42" ht="14" customHeight="1">
      <c r="B57" s="318" t="s">
        <v>320</v>
      </c>
      <c r="C57" s="319"/>
      <c r="D57" s="320"/>
      <c r="E57" s="320"/>
      <c r="F57" s="320"/>
      <c r="G57" s="320"/>
      <c r="H57" s="320"/>
      <c r="I57" s="320"/>
      <c r="J57" s="320"/>
      <c r="K57" s="320"/>
      <c r="L57" s="320"/>
      <c r="M57" s="320"/>
      <c r="N57" s="320"/>
      <c r="O57" s="320"/>
      <c r="P57" s="320"/>
      <c r="Q57" s="320"/>
      <c r="R57" s="321"/>
      <c r="S57" s="138"/>
      <c r="T57" s="15" t="e">
        <f>IF(#REF!="","",#REF!*#REF!)</f>
        <v>#REF!</v>
      </c>
      <c r="U57" s="100"/>
      <c r="AM57" s="66"/>
      <c r="AO57" s="67"/>
      <c r="AP57" s="6"/>
    </row>
    <row r="58" spans="2:42" ht="14" customHeight="1" thickBot="1">
      <c r="B58" s="266"/>
      <c r="C58" s="322"/>
      <c r="D58" s="323"/>
      <c r="E58" s="323"/>
      <c r="F58" s="323"/>
      <c r="G58" s="323"/>
      <c r="H58" s="323"/>
      <c r="I58" s="323"/>
      <c r="J58" s="323"/>
      <c r="K58" s="323"/>
      <c r="L58" s="323"/>
      <c r="M58" s="323"/>
      <c r="N58" s="323"/>
      <c r="O58" s="323"/>
      <c r="P58" s="323"/>
      <c r="Q58" s="323"/>
      <c r="R58" s="324"/>
      <c r="S58" s="160"/>
      <c r="T58" s="15" t="e">
        <f>IF(#REF!="","",#REF!*#REF!)</f>
        <v>#REF!</v>
      </c>
      <c r="U58" s="100"/>
      <c r="AM58" s="66"/>
      <c r="AO58" s="67"/>
      <c r="AP58" s="6"/>
    </row>
    <row r="59" spans="2:42" ht="14" customHeight="1">
      <c r="T59" s="20" t="e">
        <f>IF(#REF!="","",#REF!*#REF!)</f>
        <v>#REF!</v>
      </c>
      <c r="AM59" s="66"/>
      <c r="AO59" s="67"/>
      <c r="AP59" s="6"/>
    </row>
    <row r="60" spans="2:42" ht="14" customHeight="1">
      <c r="T60" s="20" t="e">
        <f>IF(#REF!="","",#REF!*#REF!)</f>
        <v>#REF!</v>
      </c>
      <c r="AM60" s="66"/>
      <c r="AO60" s="67"/>
      <c r="AP60" s="6"/>
    </row>
    <row r="61" spans="2:42" ht="14" customHeight="1">
      <c r="T61" s="20" t="e">
        <f>IF(#REF!="","",#REF!*#REF!)</f>
        <v>#REF!</v>
      </c>
      <c r="AM61" s="66"/>
      <c r="AO61" s="67"/>
      <c r="AP61" s="6"/>
    </row>
    <row r="62" spans="2:42" ht="14" customHeight="1">
      <c r="T62" s="20" t="e">
        <f>IF(#REF!="","",#REF!*#REF!)</f>
        <v>#REF!</v>
      </c>
      <c r="AM62" s="66"/>
      <c r="AO62" s="67"/>
      <c r="AP62" s="6"/>
    </row>
    <row r="63" spans="2:42" ht="14" customHeight="1">
      <c r="T63" s="20" t="e">
        <f>IF(#REF!="","",#REF!*#REF!)</f>
        <v>#REF!</v>
      </c>
      <c r="AM63" s="66"/>
      <c r="AO63" s="67"/>
      <c r="AP63" s="6"/>
    </row>
    <row r="64" spans="2:42" ht="14" customHeight="1">
      <c r="T64" s="20" t="e">
        <f>IF(#REF!="","",#REF!*#REF!)</f>
        <v>#REF!</v>
      </c>
      <c r="AM64" s="66"/>
      <c r="AO64" s="67"/>
      <c r="AP64" s="6"/>
    </row>
    <row r="65" spans="20:42" ht="14" customHeight="1">
      <c r="T65" s="20" t="e">
        <f>IF(#REF!="","",#REF!*#REF!)</f>
        <v>#REF!</v>
      </c>
      <c r="AM65" s="66"/>
      <c r="AO65" s="67"/>
      <c r="AP65" s="6"/>
    </row>
    <row r="66" spans="20:42" ht="14" customHeight="1">
      <c r="T66" s="20" t="e">
        <f>IF(#REF!="","",#REF!*#REF!)</f>
        <v>#REF!</v>
      </c>
      <c r="AM66" s="66"/>
      <c r="AO66" s="67"/>
      <c r="AP66" s="6"/>
    </row>
    <row r="67" spans="20:42" ht="14" customHeight="1">
      <c r="T67" s="94" t="str">
        <f>IF(R55="","",Q55*R55)</f>
        <v/>
      </c>
      <c r="AM67" s="66"/>
      <c r="AO67" s="67"/>
      <c r="AP67" s="6"/>
    </row>
    <row r="68" spans="20:42" ht="14" customHeight="1">
      <c r="AM68" s="66"/>
      <c r="AO68" s="67"/>
      <c r="AP68" s="6"/>
    </row>
    <row r="69" spans="20:42" ht="14" customHeight="1">
      <c r="AM69" s="66"/>
      <c r="AO69" s="67"/>
      <c r="AP69" s="6"/>
    </row>
    <row r="70" spans="20:42" ht="14" customHeight="1">
      <c r="AM70" s="66"/>
      <c r="AO70" s="67"/>
      <c r="AP70" s="6"/>
    </row>
    <row r="71" spans="20:42" ht="14" customHeight="1">
      <c r="AM71" s="66"/>
      <c r="AO71" s="67"/>
      <c r="AP71" s="6"/>
    </row>
    <row r="72" spans="20:42" ht="14" customHeight="1">
      <c r="AM72" s="66"/>
      <c r="AO72" s="67"/>
      <c r="AP72" s="6"/>
    </row>
    <row r="73" spans="20:42" ht="14" customHeight="1">
      <c r="AH73" s="66"/>
      <c r="AJ73" s="67"/>
      <c r="AK73" s="6"/>
    </row>
    <row r="74" spans="20:42" ht="14" customHeight="1"/>
    <row r="75" spans="20:42" ht="14" customHeight="1"/>
    <row r="76" spans="20:42" ht="14" customHeight="1"/>
    <row r="77" spans="20:42" ht="18" customHeight="1"/>
    <row r="78" spans="20:42" ht="18" customHeight="1"/>
    <row r="79" spans="20:42" ht="18" customHeight="1"/>
    <row r="80" spans="20:42" ht="18" customHeight="1"/>
    <row r="81" ht="18" customHeight="1"/>
    <row r="82" ht="18" customHeight="1"/>
  </sheetData>
  <mergeCells count="120">
    <mergeCell ref="B1:L1"/>
    <mergeCell ref="O1:R1"/>
    <mergeCell ref="B3:D3"/>
    <mergeCell ref="F3:J3"/>
    <mergeCell ref="L3:N3"/>
    <mergeCell ref="O3:S3"/>
    <mergeCell ref="B2:R2"/>
    <mergeCell ref="P6:R6"/>
    <mergeCell ref="B7:C13"/>
    <mergeCell ref="H7:I9"/>
    <mergeCell ref="N7:O7"/>
    <mergeCell ref="N8:O8"/>
    <mergeCell ref="N9:O9"/>
    <mergeCell ref="H10:I11"/>
    <mergeCell ref="B4:D4"/>
    <mergeCell ref="F4:J4"/>
    <mergeCell ref="L4:N4"/>
    <mergeCell ref="O4:R4"/>
    <mergeCell ref="B5:I5"/>
    <mergeCell ref="J5:L5"/>
    <mergeCell ref="N5:O5"/>
    <mergeCell ref="P5:R5"/>
    <mergeCell ref="N10:O10"/>
    <mergeCell ref="N11:O11"/>
    <mergeCell ref="H12:I13"/>
    <mergeCell ref="N12:O12"/>
    <mergeCell ref="N13:O13"/>
    <mergeCell ref="B14:C15"/>
    <mergeCell ref="N14:O14"/>
    <mergeCell ref="N15:O15"/>
    <mergeCell ref="B6:C6"/>
    <mergeCell ref="D6:I6"/>
    <mergeCell ref="N6:O6"/>
    <mergeCell ref="N20:O20"/>
    <mergeCell ref="N21:O21"/>
    <mergeCell ref="N22:O22"/>
    <mergeCell ref="B16:C23"/>
    <mergeCell ref="N16:O16"/>
    <mergeCell ref="N17:O17"/>
    <mergeCell ref="V17:W17"/>
    <mergeCell ref="N18:O18"/>
    <mergeCell ref="N19:O19"/>
    <mergeCell ref="H14:I16"/>
    <mergeCell ref="N27:O27"/>
    <mergeCell ref="N28:O28"/>
    <mergeCell ref="B29:C30"/>
    <mergeCell ref="H30:I30"/>
    <mergeCell ref="N29:O29"/>
    <mergeCell ref="H31:I31"/>
    <mergeCell ref="N30:O30"/>
    <mergeCell ref="N23:O23"/>
    <mergeCell ref="B24:C28"/>
    <mergeCell ref="N24:O24"/>
    <mergeCell ref="N25:O25"/>
    <mergeCell ref="N26:O26"/>
    <mergeCell ref="B34:C34"/>
    <mergeCell ref="H35:I35"/>
    <mergeCell ref="N34:O34"/>
    <mergeCell ref="B35:C35"/>
    <mergeCell ref="B36:C36"/>
    <mergeCell ref="H37:I37"/>
    <mergeCell ref="N36:O36"/>
    <mergeCell ref="B31:C32"/>
    <mergeCell ref="H32:I32"/>
    <mergeCell ref="N31:O31"/>
    <mergeCell ref="H33:I33"/>
    <mergeCell ref="N32:O32"/>
    <mergeCell ref="B33:C33"/>
    <mergeCell ref="H34:I34"/>
    <mergeCell ref="N33:O33"/>
    <mergeCell ref="B39:C41"/>
    <mergeCell ref="H40:I40"/>
    <mergeCell ref="N39:O39"/>
    <mergeCell ref="H41:I41"/>
    <mergeCell ref="N40:O40"/>
    <mergeCell ref="H42:I42"/>
    <mergeCell ref="N41:O41"/>
    <mergeCell ref="B37:C37"/>
    <mergeCell ref="H38:I38"/>
    <mergeCell ref="N37:O37"/>
    <mergeCell ref="B38:C38"/>
    <mergeCell ref="H39:I39"/>
    <mergeCell ref="N38:O38"/>
    <mergeCell ref="H47:I47"/>
    <mergeCell ref="N46:O46"/>
    <mergeCell ref="B47:C47"/>
    <mergeCell ref="H48:I48"/>
    <mergeCell ref="N47:O47"/>
    <mergeCell ref="B42:C45"/>
    <mergeCell ref="H43:I43"/>
    <mergeCell ref="N42:O42"/>
    <mergeCell ref="H44:I44"/>
    <mergeCell ref="N43:O43"/>
    <mergeCell ref="H45:I45"/>
    <mergeCell ref="N44:O44"/>
    <mergeCell ref="H46:I46"/>
    <mergeCell ref="N45:O45"/>
    <mergeCell ref="B48:C48"/>
    <mergeCell ref="B46:C46"/>
    <mergeCell ref="B57:B58"/>
    <mergeCell ref="C57:R57"/>
    <mergeCell ref="N55:O55"/>
    <mergeCell ref="N56:O56"/>
    <mergeCell ref="C58:R58"/>
    <mergeCell ref="H53:I53"/>
    <mergeCell ref="N52:O52"/>
    <mergeCell ref="H54:I54"/>
    <mergeCell ref="N53:O53"/>
    <mergeCell ref="H55:I55"/>
    <mergeCell ref="N54:O54"/>
    <mergeCell ref="H49:I49"/>
    <mergeCell ref="N48:O48"/>
    <mergeCell ref="B49:C56"/>
    <mergeCell ref="H50:I50"/>
    <mergeCell ref="N49:O49"/>
    <mergeCell ref="H51:I51"/>
    <mergeCell ref="N50:O50"/>
    <mergeCell ref="H52:I52"/>
    <mergeCell ref="N51:O51"/>
    <mergeCell ref="H56:I56"/>
  </mergeCells>
  <phoneticPr fontId="2"/>
  <dataValidations count="2">
    <dataValidation errorStyle="information" allowBlank="1" showInputMessage="1" sqref="N6" xr:uid="{49A72616-5F28-43B4-AE9E-0823F6A94D48}"/>
    <dataValidation errorStyle="information" allowBlank="1" sqref="B6" xr:uid="{D0D9E221-3D7D-4B8E-A9D7-E355BE9BFF99}"/>
  </dataValidations>
  <printOptions horizontalCentered="1" verticalCentered="1"/>
  <pageMargins left="0" right="0" top="0" bottom="0" header="0" footer="0"/>
  <pageSetup paperSize="9" scale="90" orientation="portrait" r:id="rId1"/>
  <ignoredErrors>
    <ignoredError sqref="D7:D32 D39:D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カタログ用</vt:lpstr>
      <vt:lpstr>アルバトロス他</vt:lpstr>
      <vt:lpstr>アルバトロス他!Print_Area</vt:lpstr>
      <vt:lpstr>カタログ用!Print_Area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中央</dc:creator>
  <cp:lastModifiedBy>拓郎 峯</cp:lastModifiedBy>
  <cp:lastPrinted>2026-02-12T06:16:44Z</cp:lastPrinted>
  <dcterms:created xsi:type="dcterms:W3CDTF">2026-02-12T01:01:43Z</dcterms:created>
  <dcterms:modified xsi:type="dcterms:W3CDTF">2026-05-12T07:17:46Z</dcterms:modified>
</cp:coreProperties>
</file>